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ls220da45\共有\16.図書用品・ビデオ他\週間用品\労働衛生週間\第77回・2026\"/>
    </mc:Choice>
  </mc:AlternateContent>
  <xr:revisionPtr revIDLastSave="0" documentId="8_{2B738D46-E9B1-4D17-80F8-CB3A3D1A6BCA}" xr6:coauthVersionLast="47" xr6:coauthVersionMax="47" xr10:uidLastSave="{00000000-0000-0000-0000-000000000000}"/>
  <bookViews>
    <workbookView xWindow="-108" yWindow="-108" windowWidth="23256" windowHeight="12456" xr2:uid="{0A7FF34C-1118-4C58-A3AA-94CD21A46A0E}"/>
  </bookViews>
  <sheets>
    <sheet name="2026申込書" sheetId="2" r:id="rId1"/>
  </sheets>
  <definedNames>
    <definedName name="_xlnm.Print_Are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51" i="2" l="1"/>
  <c r="M51" i="2"/>
  <c r="G51" i="2"/>
  <c r="T50" i="2"/>
  <c r="M50" i="2"/>
  <c r="G50" i="2"/>
  <c r="T49" i="2"/>
  <c r="M49" i="2"/>
  <c r="G49" i="2"/>
  <c r="T48" i="2"/>
  <c r="M48" i="2"/>
  <c r="G48" i="2"/>
  <c r="T47" i="2"/>
  <c r="M47" i="2"/>
  <c r="G47" i="2"/>
  <c r="T46" i="2"/>
  <c r="M46" i="2"/>
  <c r="G46" i="2"/>
  <c r="T45" i="2"/>
  <c r="M45" i="2"/>
  <c r="G45" i="2"/>
  <c r="T44" i="2"/>
  <c r="M44" i="2"/>
  <c r="G44" i="2"/>
  <c r="X43" i="2"/>
  <c r="W43" i="2"/>
  <c r="V43" i="2"/>
  <c r="T43" i="2"/>
  <c r="M43" i="2"/>
  <c r="G43" i="2"/>
  <c r="Z42" i="2"/>
  <c r="T42" i="2"/>
  <c r="M42" i="2"/>
  <c r="G42" i="2"/>
  <c r="Z41" i="2"/>
  <c r="T41" i="2"/>
  <c r="M41" i="2"/>
  <c r="G41" i="2"/>
  <c r="Z40" i="2"/>
  <c r="T40" i="2"/>
  <c r="M40" i="2"/>
  <c r="G40" i="2"/>
  <c r="Z39" i="2"/>
  <c r="T39" i="2"/>
  <c r="M39" i="2"/>
  <c r="G39" i="2"/>
  <c r="Z38" i="2"/>
  <c r="T38" i="2"/>
  <c r="M38" i="2"/>
  <c r="G38" i="2"/>
  <c r="Z37" i="2"/>
  <c r="T37" i="2"/>
  <c r="M37" i="2"/>
  <c r="G37" i="2"/>
  <c r="Z36" i="2"/>
  <c r="T36" i="2"/>
  <c r="M36" i="2"/>
  <c r="G36" i="2"/>
  <c r="Z35" i="2"/>
  <c r="T35" i="2"/>
  <c r="M35" i="2"/>
  <c r="G35" i="2"/>
  <c r="Z34" i="2"/>
  <c r="T34" i="2"/>
  <c r="M34" i="2"/>
  <c r="G34" i="2"/>
  <c r="Z33" i="2"/>
  <c r="T33" i="2"/>
  <c r="M33" i="2"/>
  <c r="G33" i="2"/>
  <c r="Z32" i="2"/>
  <c r="T32" i="2"/>
  <c r="M32" i="2"/>
  <c r="G32" i="2"/>
  <c r="Z31" i="2"/>
  <c r="T31" i="2"/>
  <c r="M31" i="2"/>
  <c r="G31" i="2"/>
  <c r="Z30" i="2"/>
  <c r="T30" i="2"/>
  <c r="M30" i="2"/>
  <c r="G30" i="2"/>
  <c r="Z29" i="2"/>
  <c r="T29" i="2"/>
  <c r="M29" i="2"/>
  <c r="G29" i="2"/>
  <c r="Z28" i="2"/>
  <c r="T28" i="2"/>
  <c r="M28" i="2"/>
  <c r="G28" i="2"/>
  <c r="Z27" i="2"/>
  <c r="T27" i="2"/>
  <c r="M27" i="2"/>
  <c r="G27" i="2"/>
  <c r="Z26" i="2"/>
  <c r="T26" i="2"/>
  <c r="M26" i="2"/>
  <c r="G26" i="2"/>
  <c r="Z25" i="2"/>
  <c r="T25" i="2"/>
  <c r="M25" i="2"/>
  <c r="G25" i="2"/>
  <c r="Z24" i="2"/>
  <c r="T24" i="2"/>
  <c r="M24" i="2"/>
  <c r="G24" i="2"/>
  <c r="Z23" i="2"/>
  <c r="T23" i="2"/>
  <c r="M23" i="2"/>
  <c r="G23" i="2"/>
  <c r="Z22" i="2"/>
  <c r="T22" i="2"/>
  <c r="M22" i="2"/>
  <c r="G22" i="2"/>
  <c r="Z21" i="2"/>
  <c r="T21" i="2"/>
  <c r="M21" i="2"/>
  <c r="G21" i="2"/>
  <c r="Z20" i="2"/>
  <c r="T20" i="2"/>
  <c r="M20" i="2"/>
  <c r="G20" i="2"/>
  <c r="Z19" i="2"/>
  <c r="T19" i="2"/>
  <c r="M19" i="2"/>
  <c r="G19" i="2"/>
  <c r="Z18" i="2"/>
  <c r="T18" i="2"/>
  <c r="M18" i="2"/>
  <c r="G18" i="2"/>
  <c r="Z17" i="2"/>
  <c r="T17" i="2"/>
  <c r="M17" i="2"/>
  <c r="G17" i="2"/>
  <c r="Z16" i="2"/>
  <c r="T16" i="2"/>
  <c r="M16" i="2"/>
  <c r="G16" i="2"/>
  <c r="Z15" i="2"/>
  <c r="T15" i="2"/>
  <c r="M15" i="2"/>
  <c r="G15" i="2"/>
  <c r="Z14" i="2"/>
  <c r="T14" i="2"/>
  <c r="M14" i="2"/>
  <c r="G14" i="2"/>
  <c r="Z13" i="2"/>
  <c r="T13" i="2"/>
  <c r="M13" i="2"/>
  <c r="G13" i="2"/>
  <c r="Z12" i="2"/>
  <c r="T12" i="2"/>
  <c r="M12" i="2"/>
  <c r="G12" i="2"/>
  <c r="X44" i="2" s="1"/>
  <c r="X47" i="2" s="1"/>
  <c r="Z11" i="2"/>
  <c r="T11" i="2"/>
  <c r="Z10" i="2"/>
  <c r="T10" i="2"/>
  <c r="Z9" i="2"/>
  <c r="T9" i="2"/>
  <c r="Z8" i="2"/>
  <c r="T8" i="2"/>
  <c r="Z7" i="2"/>
  <c r="T7" i="2"/>
  <c r="Z6" i="2"/>
  <c r="T6" i="2"/>
  <c r="Z5" i="2"/>
  <c r="T5" i="2"/>
  <c r="Z4" i="2"/>
  <c r="T4" i="2"/>
  <c r="Z3" i="2"/>
  <c r="T3" i="2"/>
  <c r="Z2" i="2"/>
  <c r="T2" i="2"/>
  <c r="Z1" i="2"/>
  <c r="T1" i="2"/>
</calcChain>
</file>

<file path=xl/sharedStrings.xml><?xml version="1.0" encoding="utf-8"?>
<sst xmlns="http://schemas.openxmlformats.org/spreadsheetml/2006/main" count="258" uniqueCount="209">
  <si>
    <t>【キャンセル・返品・交換】ご注文商品出荷後のキャンセル、お客様のご都合による返品・交換はお受けできません。（商品の不具合、当方不備を除く）</t>
    <rPh sb="7" eb="9">
      <t>ヘンピン</t>
    </rPh>
    <rPh sb="10" eb="12">
      <t>コウカン</t>
    </rPh>
    <rPh sb="14" eb="16">
      <t>チュウモン</t>
    </rPh>
    <rPh sb="16" eb="18">
      <t>ショウヒン</t>
    </rPh>
    <rPh sb="18" eb="20">
      <t>シュッカ</t>
    </rPh>
    <rPh sb="20" eb="21">
      <t>ゴ</t>
    </rPh>
    <rPh sb="29" eb="31">
      <t>キャクサマ</t>
    </rPh>
    <rPh sb="33" eb="35">
      <t>ツゴウ</t>
    </rPh>
    <rPh sb="38" eb="40">
      <t>ヘンピン</t>
    </rPh>
    <rPh sb="41" eb="43">
      <t>コウカン</t>
    </rPh>
    <rPh sb="45" eb="46">
      <t>ウ</t>
    </rPh>
    <rPh sb="54" eb="56">
      <t>ショウヒン</t>
    </rPh>
    <rPh sb="57" eb="60">
      <t>フグアイ</t>
    </rPh>
    <rPh sb="61" eb="63">
      <t>トウホウ</t>
    </rPh>
    <rPh sb="63" eb="65">
      <t>フビ</t>
    </rPh>
    <rPh sb="66" eb="67">
      <t>ノゾ</t>
    </rPh>
    <phoneticPr fontId="4"/>
  </si>
  <si>
    <t>□　ご案内を希望しない</t>
    <rPh sb="3" eb="5">
      <t>アンナイ</t>
    </rPh>
    <rPh sb="6" eb="8">
      <t>キボウ</t>
    </rPh>
    <phoneticPr fontId="1"/>
  </si>
  <si>
    <t>●　ご記入いただいた個人情報は、当協会が責任を持って管理し、当協会出版物のご案内等に使用することがあります。</t>
    <phoneticPr fontId="1"/>
  </si>
  <si>
    <t>●　新刊・新製品については、入荷状況により発送が遅れる場合があります。</t>
    <phoneticPr fontId="1"/>
  </si>
  <si>
    <t>【備考】</t>
    <phoneticPr fontId="1"/>
  </si>
  <si>
    <t>円</t>
    <rPh sb="0" eb="1">
      <t>エン</t>
    </rPh>
    <phoneticPr fontId="4"/>
  </si>
  <si>
    <t>D　総合計（A+B+C)</t>
    <phoneticPr fontId="4"/>
  </si>
  <si>
    <t>C　社名印刷代（税込）</t>
    <rPh sb="8" eb="10">
      <t>ゼイコ</t>
    </rPh>
    <phoneticPr fontId="1"/>
  </si>
  <si>
    <t>B　発送・梱包料（税込）</t>
    <rPh sb="5" eb="7">
      <t>コンポウ</t>
    </rPh>
    <rPh sb="7" eb="8">
      <t>リョウ</t>
    </rPh>
    <rPh sb="9" eb="11">
      <t>ゼイコ</t>
    </rPh>
    <phoneticPr fontId="4"/>
  </si>
  <si>
    <t>床シール（足元注意）</t>
  </si>
  <si>
    <t>A　小計（税込）</t>
    <rPh sb="5" eb="7">
      <t>ゼイコ</t>
    </rPh>
    <phoneticPr fontId="4"/>
  </si>
  <si>
    <t>働く女性の健康支援</t>
  </si>
  <si>
    <t>マジクールMAX</t>
  </si>
  <si>
    <t>転ばぬ先のからだづくり</t>
  </si>
  <si>
    <t>国旗（綿・中）</t>
  </si>
  <si>
    <t>安全旗（綿・小）</t>
  </si>
  <si>
    <t>安全旗（綿・中）</t>
  </si>
  <si>
    <t>安全旗（綿・大）</t>
  </si>
  <si>
    <t>新　やさしい局排設計教室</t>
  </si>
  <si>
    <t>安全衛生旗（綿・小）</t>
  </si>
  <si>
    <t>安全衛生旗（綿・中）</t>
  </si>
  <si>
    <t>熱中症を防ごう</t>
  </si>
  <si>
    <t>安全衛生旗（綿・大）</t>
  </si>
  <si>
    <t>金額</t>
    <rPh sb="0" eb="2">
      <t>キンガク</t>
    </rPh>
    <phoneticPr fontId="4"/>
  </si>
  <si>
    <t>数量</t>
    <rPh sb="0" eb="2">
      <t>スウリョウ</t>
    </rPh>
    <phoneticPr fontId="4"/>
  </si>
  <si>
    <t>価格</t>
    <rPh sb="0" eb="2">
      <t>カカク</t>
    </rPh>
    <phoneticPr fontId="4"/>
  </si>
  <si>
    <t>品名</t>
    <phoneticPr fontId="4"/>
  </si>
  <si>
    <t>№</t>
    <phoneticPr fontId="4"/>
  </si>
  <si>
    <t>品名</t>
    <rPh sb="0" eb="2">
      <t>ヒンメイ</t>
    </rPh>
    <phoneticPr fontId="4"/>
  </si>
  <si>
    <t>担当者</t>
    <rPh sb="0" eb="3">
      <t>タントウシャ</t>
    </rPh>
    <phoneticPr fontId="4"/>
  </si>
  <si>
    <t>TEL</t>
    <phoneticPr fontId="1"/>
  </si>
  <si>
    <t>納入先</t>
    <rPh sb="0" eb="3">
      <t>ノウニュウサキ</t>
    </rPh>
    <phoneticPr fontId="4"/>
  </si>
  <si>
    <t>得意先コード</t>
    <rPh sb="0" eb="3">
      <t>トクイサキ</t>
    </rPh>
    <phoneticPr fontId="1"/>
  </si>
  <si>
    <t>全国労働衛生週間　図書・用品申込書
(本申込書取扱い期間
2026年8月3日（月）～10月7日（水）</t>
    <rPh sb="2" eb="4">
      <t>ロウドウ</t>
    </rPh>
    <rPh sb="4" eb="6">
      <t>エイセイ</t>
    </rPh>
    <rPh sb="19" eb="20">
      <t>ホン</t>
    </rPh>
    <rPh sb="20" eb="23">
      <t>モウシコミショ</t>
    </rPh>
    <rPh sb="23" eb="25">
      <t>トリアツカ</t>
    </rPh>
    <rPh sb="26" eb="28">
      <t>キカン</t>
    </rPh>
    <rPh sb="33" eb="34">
      <t>ネン</t>
    </rPh>
    <rPh sb="35" eb="36">
      <t>ガツ</t>
    </rPh>
    <rPh sb="37" eb="38">
      <t>ニチ</t>
    </rPh>
    <rPh sb="39" eb="40">
      <t>ツキ</t>
    </rPh>
    <rPh sb="44" eb="45">
      <t>ガツ</t>
    </rPh>
    <rPh sb="46" eb="47">
      <t>ニチ</t>
    </rPh>
    <rPh sb="48" eb="49">
      <t>ミズ</t>
    </rPh>
    <phoneticPr fontId="1"/>
  </si>
  <si>
    <t>化学物質管理のポイント</t>
  </si>
  <si>
    <t>げんきな職場づくりガイド</t>
  </si>
  <si>
    <t>怒りを上手にコントロール</t>
  </si>
  <si>
    <t>心の健康セルフケア</t>
  </si>
  <si>
    <t>4S きほんの き</t>
  </si>
  <si>
    <t>衛生管理（上）第1種</t>
  </si>
  <si>
    <t>衛生管理者の実務</t>
  </si>
  <si>
    <t>衛生管理（下）第1種</t>
  </si>
  <si>
    <t>かべしんぶん（TBM）</t>
  </si>
  <si>
    <t>衛生週間スローガンのぼり</t>
    <rPh sb="0" eb="2">
      <t>エイセイ</t>
    </rPh>
    <rPh sb="2" eb="4">
      <t>シュウカン</t>
    </rPh>
    <phoneticPr fontId="1"/>
  </si>
  <si>
    <t>のぼり（衛生週間）（布・ジャンボ）</t>
    <rPh sb="10" eb="11">
      <t>ヌノ</t>
    </rPh>
    <phoneticPr fontId="2"/>
  </si>
  <si>
    <t>のぼり（衛生週間）（布）</t>
  </si>
  <si>
    <t>紙のぼり（衛生週間）（特大）</t>
    <rPh sb="0" eb="1">
      <t>カミ</t>
    </rPh>
    <rPh sb="11" eb="13">
      <t>トクダイ</t>
    </rPh>
    <phoneticPr fontId="2"/>
  </si>
  <si>
    <t>紙のぼり（衛生週間）（大）</t>
  </si>
  <si>
    <t>横幕（衛生週間）（布）</t>
    <rPh sb="9" eb="10">
      <t>ヌノ</t>
    </rPh>
    <phoneticPr fontId="2"/>
  </si>
  <si>
    <t>労働衛生旗（綿・大）</t>
  </si>
  <si>
    <t>労働衛生旗（綿・中）</t>
  </si>
  <si>
    <t>労働衛生旗（綿・小）</t>
  </si>
  <si>
    <t>ゼロ災旗（綿・青・中）</t>
  </si>
  <si>
    <t>ゼロ災旗（綿・青・小）</t>
  </si>
  <si>
    <t>Pockepa（仕事猫）</t>
  </si>
  <si>
    <t>ぽけっトイレ（仕事猫）</t>
  </si>
  <si>
    <t>クリアボトル（仕事猫・青）</t>
  </si>
  <si>
    <t>クリアボトル（仕事猫・緑）</t>
  </si>
  <si>
    <t>クールタオル（仕事猫）</t>
  </si>
  <si>
    <t>床シール（指差確認）</t>
  </si>
  <si>
    <t>床シール（左右確認）</t>
  </si>
  <si>
    <t>最新・危険予知活動のめざすもの</t>
  </si>
  <si>
    <t>新</t>
    <rPh sb="0" eb="1">
      <t>アタラ</t>
    </rPh>
    <phoneticPr fontId="1"/>
  </si>
  <si>
    <t>心とからだのセルフケア</t>
  </si>
  <si>
    <t>働く人の快眠術</t>
  </si>
  <si>
    <t>労働衛生のしおり　R08</t>
    <phoneticPr fontId="1"/>
  </si>
  <si>
    <t>2026年版　健康のしるべ</t>
    <phoneticPr fontId="1"/>
  </si>
  <si>
    <t>化学物質管理者ﾃｷｽﾄ</t>
    <phoneticPr fontId="1"/>
  </si>
  <si>
    <t>ロコモ予防実践ガイド</t>
    <phoneticPr fontId="1"/>
  </si>
  <si>
    <t>改</t>
    <phoneticPr fontId="1"/>
  </si>
  <si>
    <t>転倒リスク</t>
    <phoneticPr fontId="1"/>
  </si>
  <si>
    <t>要覧　令和8年版</t>
    <phoneticPr fontId="1"/>
  </si>
  <si>
    <t>令和8年度　指標</t>
    <phoneticPr fontId="1"/>
  </si>
  <si>
    <t>安全・健康職場</t>
    <phoneticPr fontId="1"/>
  </si>
  <si>
    <t>心理的安全性</t>
    <phoneticPr fontId="1"/>
  </si>
  <si>
    <t>体力チェックシート</t>
    <phoneticPr fontId="1"/>
  </si>
  <si>
    <t>からだの変化</t>
    <phoneticPr fontId="1"/>
  </si>
  <si>
    <t>墜落・転落・転倒</t>
    <phoneticPr fontId="1"/>
  </si>
  <si>
    <t>休む・休める・休ませる</t>
    <phoneticPr fontId="1"/>
  </si>
  <si>
    <t>ストレスとつきあう7つの基本</t>
    <phoneticPr fontId="1"/>
  </si>
  <si>
    <t>職場の健康づくりを支援する</t>
    <phoneticPr fontId="1"/>
  </si>
  <si>
    <t>目で見る職業病</t>
    <phoneticPr fontId="1"/>
  </si>
  <si>
    <t>マンガ　安全衛生Q&amp;A</t>
    <phoneticPr fontId="1"/>
  </si>
  <si>
    <t>疲労蓄積度自己診断</t>
    <phoneticPr fontId="1"/>
  </si>
  <si>
    <t>オフィスの安全・健康・快適化</t>
    <phoneticPr fontId="1"/>
  </si>
  <si>
    <t>産業医の処世術</t>
    <phoneticPr fontId="1"/>
  </si>
  <si>
    <t>内部監査のすすめ方</t>
    <phoneticPr fontId="1"/>
  </si>
  <si>
    <t>労働安全衛生規則の解説　</t>
    <phoneticPr fontId="1"/>
  </si>
  <si>
    <t>化学物質RA</t>
    <phoneticPr fontId="1"/>
  </si>
  <si>
    <t>労働衛生保護具の使い方</t>
    <phoneticPr fontId="1"/>
  </si>
  <si>
    <t>化学物質 安全に正しく</t>
    <phoneticPr fontId="1"/>
  </si>
  <si>
    <t>有機溶剤中毒予防</t>
    <phoneticPr fontId="1"/>
  </si>
  <si>
    <t>熱中症予防のきほん</t>
    <phoneticPr fontId="1"/>
  </si>
  <si>
    <t>新</t>
    <phoneticPr fontId="1"/>
  </si>
  <si>
    <t>P*ストレッチで転倒防止</t>
    <phoneticPr fontId="1"/>
  </si>
  <si>
    <t>P*墜落転落・ゆるみ劣化</t>
    <rPh sb="2" eb="4">
      <t>ツイラク</t>
    </rPh>
    <rPh sb="4" eb="6">
      <t>テンラク</t>
    </rPh>
    <rPh sb="10" eb="12">
      <t>レッカ</t>
    </rPh>
    <phoneticPr fontId="1"/>
  </si>
  <si>
    <t>P*転倒を防ごう</t>
    <phoneticPr fontId="1"/>
  </si>
  <si>
    <t>P*転倒注意・仕事猫</t>
    <phoneticPr fontId="1"/>
  </si>
  <si>
    <t>P*腰痛予防・これだけ体操</t>
    <phoneticPr fontId="1"/>
  </si>
  <si>
    <t>P*身体を知る</t>
    <rPh sb="2" eb="4">
      <t>シンタイ</t>
    </rPh>
    <rPh sb="5" eb="6">
      <t>シ</t>
    </rPh>
    <phoneticPr fontId="1"/>
  </si>
  <si>
    <t>P*正しい荷物の持ち方</t>
    <rPh sb="2" eb="3">
      <t>タダ</t>
    </rPh>
    <rPh sb="5" eb="7">
      <t>ニモツ</t>
    </rPh>
    <rPh sb="8" eb="9">
      <t>モ</t>
    </rPh>
    <rPh sb="10" eb="11">
      <t>カタ</t>
    </rPh>
    <phoneticPr fontId="2"/>
  </si>
  <si>
    <t>P*腰痛予防</t>
    <rPh sb="2" eb="4">
      <t>ヨウツウ</t>
    </rPh>
    <rPh sb="4" eb="6">
      <t>ヨボウ</t>
    </rPh>
    <phoneticPr fontId="1"/>
  </si>
  <si>
    <t>P*防ごう熱中症</t>
    <phoneticPr fontId="1"/>
  </si>
  <si>
    <t>P*見逃さないで・熱中症</t>
    <phoneticPr fontId="1"/>
  </si>
  <si>
    <t>P*熱中症・声かけ</t>
    <rPh sb="2" eb="4">
      <t>ネッチュウ</t>
    </rPh>
    <rPh sb="4" eb="5">
      <t>ショウ</t>
    </rPh>
    <rPh sb="6" eb="7">
      <t>コエ</t>
    </rPh>
    <phoneticPr fontId="1"/>
  </si>
  <si>
    <t>P*熱中症・対策強化</t>
    <phoneticPr fontId="1"/>
  </si>
  <si>
    <t>P*熱中症・水分補給</t>
    <phoneticPr fontId="1"/>
  </si>
  <si>
    <t>P*熱中症がねらう･仕事猫</t>
    <phoneticPr fontId="1"/>
  </si>
  <si>
    <t>P*有効に使おう・保護具</t>
    <phoneticPr fontId="1"/>
  </si>
  <si>
    <t>P*化学物質・正しく管理</t>
    <phoneticPr fontId="1"/>
  </si>
  <si>
    <t>P*TBM</t>
    <phoneticPr fontId="1"/>
  </si>
  <si>
    <t>P*NOハラスメント）</t>
    <phoneticPr fontId="1"/>
  </si>
  <si>
    <t>P*報連相・5W1H</t>
    <phoneticPr fontId="1"/>
  </si>
  <si>
    <t>P*広げるオアシス</t>
    <phoneticPr fontId="1"/>
  </si>
  <si>
    <t>P*骨・鍛えよう</t>
    <rPh sb="2" eb="3">
      <t>ホネ</t>
    </rPh>
    <rPh sb="4" eb="5">
      <t>キタ</t>
    </rPh>
    <phoneticPr fontId="2"/>
  </si>
  <si>
    <t>P*手洗い徹底</t>
    <phoneticPr fontId="1"/>
  </si>
  <si>
    <t>P*睡眠休養感</t>
    <phoneticPr fontId="1"/>
  </si>
  <si>
    <t>P*健康KY</t>
    <phoneticPr fontId="1"/>
  </si>
  <si>
    <t>P*ストレッチでリフレッシュ</t>
    <phoneticPr fontId="1"/>
  </si>
  <si>
    <t>P*健康診断・ヨシーボ</t>
    <phoneticPr fontId="1"/>
  </si>
  <si>
    <t>P*あいさつ・藤﨑　ゆみあ</t>
    <rPh sb="7" eb="9">
      <t>フジサキ</t>
    </rPh>
    <phoneticPr fontId="1"/>
  </si>
  <si>
    <t>かべしんぶん（スローガン）</t>
    <phoneticPr fontId="2"/>
  </si>
  <si>
    <t>ミニPセット（8枚組）</t>
    <phoneticPr fontId="1"/>
  </si>
  <si>
    <t>スローガン・健康づくり</t>
    <rPh sb="6" eb="8">
      <t>ケンコウ</t>
    </rPh>
    <phoneticPr fontId="1"/>
  </si>
  <si>
    <t>スローガン小D・ヨシだ君</t>
    <rPh sb="5" eb="6">
      <t>チイ</t>
    </rPh>
    <rPh sb="11" eb="12">
      <t>キミ</t>
    </rPh>
    <phoneticPr fontId="1"/>
  </si>
  <si>
    <t>スローガン小C・子供</t>
    <rPh sb="5" eb="6">
      <t>チイ</t>
    </rPh>
    <rPh sb="8" eb="10">
      <t>コドモ</t>
    </rPh>
    <phoneticPr fontId="1"/>
  </si>
  <si>
    <t>スローガン小B・動物</t>
    <rPh sb="5" eb="6">
      <t>チイ</t>
    </rPh>
    <rPh sb="8" eb="10">
      <t>ドウブツ</t>
    </rPh>
    <phoneticPr fontId="1"/>
  </si>
  <si>
    <t>スローガン小A・風景</t>
    <rPh sb="5" eb="6">
      <t>チイ</t>
    </rPh>
    <rPh sb="8" eb="10">
      <t>フウケイ</t>
    </rPh>
    <phoneticPr fontId="1"/>
  </si>
  <si>
    <t>スローガン大</t>
    <rPh sb="5" eb="6">
      <t>ダイ</t>
    </rPh>
    <phoneticPr fontId="1"/>
  </si>
  <si>
    <t>よくわかる騒音</t>
    <phoneticPr fontId="1"/>
  </si>
  <si>
    <t>スローガン・藤﨑　ゆみあ</t>
    <rPh sb="6" eb="8">
      <t>フジサキ</t>
    </rPh>
    <phoneticPr fontId="2"/>
  </si>
  <si>
    <t>P*STOP！マイルール</t>
    <phoneticPr fontId="1"/>
  </si>
  <si>
    <t>P*腹式呼吸・リフレッシュ</t>
    <rPh sb="2" eb="4">
      <t>フクシキ</t>
    </rPh>
    <rPh sb="4" eb="6">
      <t>コキュウ</t>
    </rPh>
    <phoneticPr fontId="1"/>
  </si>
  <si>
    <t>P*毎日KY活動</t>
    <rPh sb="2" eb="4">
      <t>マイニチ</t>
    </rPh>
    <rPh sb="6" eb="8">
      <t>カツドウ</t>
    </rPh>
    <phoneticPr fontId="2"/>
  </si>
  <si>
    <t>P*かけがえのない・田牧そら</t>
    <phoneticPr fontId="1"/>
  </si>
  <si>
    <t>P*R08年間標語</t>
    <phoneticPr fontId="1"/>
  </si>
  <si>
    <t>P*守ろう仲間の命</t>
    <phoneticPr fontId="1"/>
  </si>
  <si>
    <t>P*初心にかえる</t>
    <phoneticPr fontId="1"/>
  </si>
  <si>
    <t>P*世界に誇る・安全第一</t>
    <phoneticPr fontId="1"/>
  </si>
  <si>
    <t>P*1mは一命取る</t>
    <rPh sb="5" eb="7">
      <t>イチメイ</t>
    </rPh>
    <rPh sb="7" eb="8">
      <t>ト</t>
    </rPh>
    <phoneticPr fontId="2"/>
  </si>
  <si>
    <t>P*指差し呼称隊</t>
    <phoneticPr fontId="1"/>
  </si>
  <si>
    <t>P*現場力アップ</t>
    <phoneticPr fontId="1"/>
  </si>
  <si>
    <t>P*指差し呼称の効果</t>
    <phoneticPr fontId="1"/>
  </si>
  <si>
    <t>P*大地震に備える</t>
    <phoneticPr fontId="1"/>
  </si>
  <si>
    <t>P*応急手当</t>
    <phoneticPr fontId="1"/>
  </si>
  <si>
    <t>P*ﾌｫｰｸ安全の心得</t>
    <phoneticPr fontId="1"/>
  </si>
  <si>
    <t>紙のぼり（衛生週間）（小）</t>
    <phoneticPr fontId="1"/>
  </si>
  <si>
    <t>キャンペーンバッジ（20個入）</t>
    <rPh sb="12" eb="13">
      <t>コ</t>
    </rPh>
    <rPh sb="13" eb="14">
      <t>イ</t>
    </rPh>
    <phoneticPr fontId="1"/>
  </si>
  <si>
    <t>衛生週間ワッペン（5枚入）</t>
    <phoneticPr fontId="1"/>
  </si>
  <si>
    <t>ｱｸﾘﾙ生地･大</t>
    <phoneticPr fontId="1"/>
  </si>
  <si>
    <t>ｱｸﾘﾙ生地･中</t>
    <phoneticPr fontId="1"/>
  </si>
  <si>
    <t>ミニのぼり（衛生週間）</t>
    <phoneticPr fontId="1"/>
  </si>
  <si>
    <t>カナリアPlus</t>
    <phoneticPr fontId="1"/>
  </si>
  <si>
    <t>のぼり（熱中症・重点対策）</t>
    <phoneticPr fontId="1"/>
  </si>
  <si>
    <t>のぼり（ストップ！熱中症）</t>
    <phoneticPr fontId="1"/>
  </si>
  <si>
    <t>のぼり（熱中症・すぐ報告）</t>
    <phoneticPr fontId="1"/>
  </si>
  <si>
    <t>ミニのぼり（熱中症・仕事猫）</t>
    <phoneticPr fontId="1"/>
  </si>
  <si>
    <t>ナップサック（ブルー）</t>
    <phoneticPr fontId="1"/>
  </si>
  <si>
    <t>ナップサック（オレンジ）</t>
    <phoneticPr fontId="1"/>
  </si>
  <si>
    <t>防災バンダナ</t>
    <phoneticPr fontId="1"/>
  </si>
  <si>
    <t>2WAYライト</t>
    <phoneticPr fontId="1"/>
  </si>
  <si>
    <t>靴紐　SPLC2.0</t>
    <phoneticPr fontId="1"/>
  </si>
  <si>
    <t>すべり止めテープ(3m)</t>
    <phoneticPr fontId="1"/>
  </si>
  <si>
    <t>すべり止めテープ（1m）</t>
    <phoneticPr fontId="1"/>
  </si>
  <si>
    <t>在</t>
    <phoneticPr fontId="1"/>
  </si>
  <si>
    <t>在</t>
    <rPh sb="0" eb="1">
      <t>ザイ</t>
    </rPh>
    <phoneticPr fontId="1"/>
  </si>
  <si>
    <t>手すりステッカー</t>
    <phoneticPr fontId="1"/>
  </si>
  <si>
    <t>手すりｽﾃｯｶｰ（転倒）</t>
    <phoneticPr fontId="1"/>
  </si>
  <si>
    <t>のぼり（転倒災害に注意）</t>
    <phoneticPr fontId="1"/>
  </si>
  <si>
    <t>床シール（段差注意）</t>
    <phoneticPr fontId="1"/>
  </si>
  <si>
    <t>床シール（指差確認・両差し）</t>
    <phoneticPr fontId="1"/>
  </si>
  <si>
    <t>のぼり（衝突注意）</t>
    <phoneticPr fontId="1"/>
  </si>
  <si>
    <t>のぼり（ムリな動作に腰注意）</t>
  </si>
  <si>
    <t>のぼり（ヒヤリハット）</t>
  </si>
  <si>
    <t>のぼり（安全作業）</t>
  </si>
  <si>
    <t>のぼり（しない・させない不安全）</t>
  </si>
  <si>
    <t>のぼり（あいさつ）</t>
  </si>
  <si>
    <t>のぼり（守ろう！作業手順）</t>
  </si>
  <si>
    <t>のぼり（徹底ゼロ災害）</t>
  </si>
  <si>
    <t>のぼり（止める・呼ぶ・待つ）</t>
  </si>
  <si>
    <t>のぼり（ゼロ災職場）</t>
  </si>
  <si>
    <t>のぼり（安全最優先・紺）</t>
  </si>
  <si>
    <t>のぼり（無災害でいこう）</t>
  </si>
  <si>
    <t>R08　年間標語のぼり</t>
    <phoneticPr fontId="1"/>
  </si>
  <si>
    <t>腕章（安衛ﾊﾟﾄﾛｰﾙ）</t>
    <phoneticPr fontId="1"/>
  </si>
  <si>
    <t>腕章（安全ﾊﾟﾄﾛｰﾙ）</t>
    <phoneticPr fontId="1"/>
  </si>
  <si>
    <t>タオル（ヨシだ君）</t>
    <phoneticPr fontId="1"/>
  </si>
  <si>
    <t>2027年版　カレンダー</t>
    <phoneticPr fontId="1"/>
  </si>
  <si>
    <t>2027年版　手帳（濃緑）</t>
    <phoneticPr fontId="1"/>
  </si>
  <si>
    <t>2027年版　手帳（赤茶）</t>
    <phoneticPr fontId="1"/>
  </si>
  <si>
    <t>腰痛 その予防と対処法</t>
    <phoneticPr fontId="1"/>
  </si>
  <si>
    <t>有機溶剤中毒を防ぐ</t>
    <phoneticPr fontId="1"/>
  </si>
  <si>
    <t>ボールペン（仕事猫）</t>
    <rPh sb="6" eb="8">
      <t>シゴト</t>
    </rPh>
    <rPh sb="8" eb="9">
      <t>ネコ</t>
    </rPh>
    <phoneticPr fontId="1"/>
  </si>
  <si>
    <t>新</t>
  </si>
  <si>
    <t>● 新 ： 新刊　　改 ： 改訂　　在 ： 在庫限り</t>
    <rPh sb="2" eb="3">
      <t>シン</t>
    </rPh>
    <rPh sb="6" eb="8">
      <t>シンカン</t>
    </rPh>
    <rPh sb="10" eb="11">
      <t>カイ</t>
    </rPh>
    <rPh sb="14" eb="16">
      <t>カイテイ</t>
    </rPh>
    <rPh sb="18" eb="19">
      <t>ザイ</t>
    </rPh>
    <rPh sb="22" eb="24">
      <t>ザイコ</t>
    </rPh>
    <rPh sb="24" eb="25">
      <t>カギ</t>
    </rPh>
    <phoneticPr fontId="1"/>
  </si>
  <si>
    <t>ﾜｯﾍﾟﾝ(ｾﾞﾛ災でいこう)(5枚入)</t>
    <phoneticPr fontId="1"/>
  </si>
  <si>
    <t>ﾜｯﾍﾟﾝ(ご安全にかえる)(5枚入)</t>
    <phoneticPr fontId="1"/>
  </si>
  <si>
    <t>ﾜｯﾍﾟﾝ（安全第一）</t>
    <phoneticPr fontId="1"/>
  </si>
  <si>
    <t>のぼり(ｶｹｶﾞｴﾉﾅｲひと)</t>
    <phoneticPr fontId="1"/>
  </si>
  <si>
    <t>紙のぼり(準備期間)(大)</t>
    <rPh sb="0" eb="1">
      <t>カミ</t>
    </rPh>
    <rPh sb="11" eb="12">
      <t>ダイ</t>
    </rPh>
    <phoneticPr fontId="2"/>
  </si>
  <si>
    <t>新訂　座りっぱなし</t>
    <phoneticPr fontId="1"/>
  </si>
  <si>
    <t>（公社）神奈川労務安全衛生協会　厚木支部</t>
    <rPh sb="1" eb="3">
      <t>コウシャ</t>
    </rPh>
    <rPh sb="4" eb="9">
      <t>カナガワロウム</t>
    </rPh>
    <rPh sb="9" eb="15">
      <t>アンゼンエイセイキョウカイ</t>
    </rPh>
    <rPh sb="16" eb="20">
      <t>アツギシブ</t>
    </rPh>
    <phoneticPr fontId="1"/>
  </si>
  <si>
    <t>住　所</t>
    <rPh sb="0" eb="1">
      <t>ジュウ</t>
    </rPh>
    <rPh sb="2" eb="3">
      <t>ショ</t>
    </rPh>
    <phoneticPr fontId="1"/>
  </si>
  <si>
    <t>名　称</t>
    <rPh sb="0" eb="1">
      <t>ナ</t>
    </rPh>
    <rPh sb="2" eb="3">
      <t>ショウ</t>
    </rPh>
    <phoneticPr fontId="1"/>
  </si>
  <si>
    <t>〒</t>
    <phoneticPr fontId="1"/>
  </si>
  <si>
    <t>までの期間受け取り不可</t>
    <rPh sb="3" eb="5">
      <t>キカン</t>
    </rPh>
    <rPh sb="5" eb="6">
      <t>ウ</t>
    </rPh>
    <rPh sb="7" eb="8">
      <t>ト</t>
    </rPh>
    <rPh sb="9" eb="11">
      <t>フカ</t>
    </rPh>
    <phoneticPr fontId="1"/>
  </si>
  <si>
    <t>～</t>
    <phoneticPr fontId="1"/>
  </si>
  <si>
    <t>請求先</t>
    <rPh sb="0" eb="1">
      <t>ショウ</t>
    </rPh>
    <rPh sb="1" eb="2">
      <t>モトム</t>
    </rPh>
    <rPh sb="2" eb="3">
      <t>サキ</t>
    </rPh>
    <phoneticPr fontId="1"/>
  </si>
  <si>
    <t>　受け取り方法が「直送」の場合、事業場が夏季休暇等で配送受け取りが出来ない期間がある場合は下記にご記入ください</t>
    <rPh sb="1" eb="2">
      <t>ウ</t>
    </rPh>
    <rPh sb="3" eb="4">
      <t>ト</t>
    </rPh>
    <rPh sb="5" eb="7">
      <t>ホウホウ</t>
    </rPh>
    <rPh sb="9" eb="11">
      <t>チョクソウ</t>
    </rPh>
    <rPh sb="13" eb="15">
      <t>バアイ</t>
    </rPh>
    <rPh sb="16" eb="19">
      <t>ジギョウジョウ</t>
    </rPh>
    <rPh sb="20" eb="25">
      <t>カキキュウカトウ</t>
    </rPh>
    <rPh sb="26" eb="29">
      <t>ハイソウウ</t>
    </rPh>
    <rPh sb="30" eb="31">
      <t>ト</t>
    </rPh>
    <rPh sb="33" eb="35">
      <t>デキ</t>
    </rPh>
    <rPh sb="37" eb="39">
      <t>キカン</t>
    </rPh>
    <rPh sb="42" eb="44">
      <t>バアイ</t>
    </rPh>
    <rPh sb="45" eb="47">
      <t>カキ</t>
    </rPh>
    <rPh sb="49" eb="51">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</si>
</sst>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0_ "/>
    <numFmt numFmtId="177" formatCode="&quot;¥&quot;#,##0_);[Red]\(&quot;¥&quot;#,##0\)"/>
    <numFmt numFmtId="178" formatCode="#,##0_);[Red]\(#,##0\)"/>
  </numFmts>
  <fonts count="28">
    <font>
      <sz val="11"/>
      <color theme="1"/>
      <name val="ＭＳ Ｐゴシック"/>
      <family val="2"/>
      <charset val="128"/>
    </font>
    <font>
      <sz val="6"/>
      <name val="ＭＳ Ｐゴシック"/>
      <family val="2"/>
      <charset val="128"/>
    </font>
    <font>
      <sz val="11"/>
      <name val="ＭＳ Ｐゴシック"/>
      <family val="3"/>
      <charset val="128"/>
    </font>
    <font>
      <sz val="10"/>
      <name val="ＭＳ Ｐゴシック"/>
      <family val="3"/>
      <charset val="128"/>
    </font>
    <font>
      <sz val="6"/>
      <name val="ＭＳ Ｐゴシック"/>
      <family val="3"/>
      <charset val="128"/>
    </font>
    <font>
      <b/>
      <sz val="10"/>
      <name val="ＭＳ Ｐゴシック"/>
      <family val="3"/>
      <charset val="128"/>
    </font>
    <font>
      <b/>
      <sz val="11"/>
      <name val="ＭＳ Ｐゴシック"/>
      <family val="3"/>
      <charset val="128"/>
    </font>
    <font>
      <b/>
      <sz val="13"/>
      <name val="ＭＳ Ｐゴシック"/>
      <family val="3"/>
      <charset val="128"/>
    </font>
    <font>
      <b/>
      <sz val="13"/>
      <color theme="1"/>
      <name val="ＭＳ Ｐゴシック"/>
      <family val="3"/>
      <charset val="128"/>
    </font>
    <font>
      <b/>
      <sz val="12"/>
      <name val="ＭＳ Ｐゴシック"/>
      <family val="3"/>
      <charset val="128"/>
    </font>
    <font>
      <b/>
      <sz val="11"/>
      <color theme="1"/>
      <name val="ＭＳ Ｐゴシック"/>
      <family val="3"/>
      <charset val="128"/>
    </font>
    <font>
      <sz val="11"/>
      <color theme="1"/>
      <name val="ＭＳ Ｐゴシック"/>
      <family val="3"/>
      <charset val="128"/>
    </font>
    <font>
      <b/>
      <sz val="6"/>
      <color theme="1"/>
      <name val="ＭＳ Ｐゴシック"/>
      <family val="3"/>
      <charset val="128"/>
    </font>
    <font>
      <b/>
      <sz val="10"/>
      <color theme="1"/>
      <name val="ＭＳ Ｐゴシック"/>
      <family val="3"/>
      <charset val="128"/>
    </font>
    <font>
      <sz val="10"/>
      <color theme="1"/>
      <name val="ＭＳ Ｐゴシック"/>
      <family val="2"/>
      <charset val="128"/>
    </font>
    <font>
      <sz val="9"/>
      <color theme="1"/>
      <name val="ＭＳ Ｐゴシック"/>
      <family val="2"/>
      <charset val="128"/>
    </font>
    <font>
      <sz val="10"/>
      <color theme="1"/>
      <name val="ＭＳ Ｐゴシック"/>
      <family val="3"/>
      <charset val="128"/>
    </font>
    <font>
      <sz val="8"/>
      <color theme="1"/>
      <name val="ＭＳ Ｐゴシック"/>
      <family val="3"/>
      <charset val="128"/>
    </font>
    <font>
      <sz val="9"/>
      <color theme="1"/>
      <name val="ＭＳ Ｐゴシック"/>
      <family val="3"/>
      <charset val="128"/>
    </font>
    <font>
      <b/>
      <sz val="11"/>
      <color rgb="FFFF0000"/>
      <name val="ＭＳ Ｐゴシック"/>
      <family val="3"/>
      <charset val="128"/>
    </font>
    <font>
      <sz val="11"/>
      <color rgb="FFFF0000"/>
      <name val="ＭＳ Ｐゴシック"/>
      <family val="3"/>
      <charset val="128"/>
    </font>
    <font>
      <b/>
      <sz val="16"/>
      <name val="Meiryo UI"/>
      <family val="3"/>
      <charset val="128"/>
    </font>
    <font>
      <b/>
      <sz val="12"/>
      <name val="Meiryo UI"/>
      <family val="3"/>
      <charset val="128"/>
    </font>
    <font>
      <b/>
      <sz val="8"/>
      <name val="ＭＳ Ｐゴシック"/>
      <family val="3"/>
      <charset val="128"/>
    </font>
    <font>
      <b/>
      <sz val="8.5"/>
      <color theme="1"/>
      <name val="ＭＳ Ｐゴシック"/>
      <family val="3"/>
      <charset val="128"/>
    </font>
    <font>
      <b/>
      <sz val="9"/>
      <color theme="0"/>
      <name val="ＭＳ Ｐゴシック"/>
      <family val="3"/>
      <charset val="128"/>
    </font>
    <font>
      <b/>
      <sz val="10"/>
      <name val="Meiryo UI"/>
      <family val="3"/>
      <charset val="128"/>
    </font>
    <font>
      <b/>
      <sz val="11"/>
      <name val="Meiryo UI"/>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1"/>
        <bgColor indexed="64"/>
      </patternFill>
    </fill>
  </fills>
  <borders count="69">
    <border>
      <left/>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top style="thin">
        <color indexed="64"/>
      </top>
      <bottom style="medium">
        <color indexed="64"/>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right style="medium">
        <color indexed="64"/>
      </right>
      <top/>
      <bottom/>
      <diagonal/>
    </border>
    <border>
      <left style="medium">
        <color indexed="64"/>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medium">
        <color auto="1"/>
      </left>
      <right style="medium">
        <color auto="1"/>
      </right>
      <top style="thin">
        <color auto="1"/>
      </top>
      <bottom style="thin">
        <color auto="1"/>
      </bottom>
      <diagonal/>
    </border>
    <border>
      <left/>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indexed="64"/>
      </top>
      <bottom style="thin">
        <color auto="1"/>
      </bottom>
      <diagonal/>
    </border>
    <border>
      <left style="medium">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thin">
        <color auto="1"/>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medium">
        <color auto="1"/>
      </left>
      <right style="medium">
        <color auto="1"/>
      </right>
      <top style="medium">
        <color auto="1"/>
      </top>
      <bottom style="thin">
        <color auto="1"/>
      </bottom>
      <diagonal/>
    </border>
    <border>
      <left style="thin">
        <color indexed="64"/>
      </left>
      <right/>
      <top style="medium">
        <color indexed="64"/>
      </top>
      <bottom style="thin">
        <color indexed="64"/>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auto="1"/>
      </left>
      <right style="thin">
        <color auto="1"/>
      </right>
      <top style="medium">
        <color auto="1"/>
      </top>
      <bottom/>
      <diagonal/>
    </border>
    <border>
      <left style="thin">
        <color auto="1"/>
      </left>
      <right/>
      <top style="medium">
        <color auto="1"/>
      </top>
      <bottom/>
      <diagonal/>
    </border>
    <border>
      <left/>
      <right style="thin">
        <color auto="1"/>
      </right>
      <top style="medium">
        <color auto="1"/>
      </top>
      <bottom/>
      <diagonal/>
    </border>
    <border>
      <left style="medium">
        <color auto="1"/>
      </left>
      <right style="medium">
        <color auto="1"/>
      </right>
      <top style="medium">
        <color auto="1"/>
      </top>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style="thick">
        <color indexed="64"/>
      </right>
      <top/>
      <bottom style="medium">
        <color indexed="64"/>
      </bottom>
      <diagonal/>
    </border>
    <border>
      <left style="thin">
        <color indexed="64"/>
      </left>
      <right/>
      <top style="thin">
        <color indexed="64"/>
      </top>
      <bottom/>
      <diagonal/>
    </border>
    <border>
      <left style="medium">
        <color indexed="64"/>
      </left>
      <right style="thick">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ck">
        <color indexed="64"/>
      </right>
      <top style="medium">
        <color indexed="64"/>
      </top>
      <bottom/>
      <diagonal/>
    </border>
    <border>
      <left/>
      <right/>
      <top style="thick">
        <color indexed="64"/>
      </top>
      <bottom/>
      <diagonal/>
    </border>
    <border>
      <left style="thin">
        <color indexed="64"/>
      </left>
      <right/>
      <top style="thick">
        <color indexed="64"/>
      </top>
      <bottom/>
      <diagonal/>
    </border>
    <border>
      <left style="thin">
        <color indexed="64"/>
      </left>
      <right style="thin">
        <color indexed="64"/>
      </right>
      <top style="thick">
        <color indexed="64"/>
      </top>
      <bottom/>
      <diagonal/>
    </border>
    <border>
      <left style="medium">
        <color indexed="64"/>
      </left>
      <right/>
      <top/>
      <bottom style="thin">
        <color indexed="64"/>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indexed="64"/>
      </left>
      <right/>
      <top style="thick">
        <color indexed="64"/>
      </top>
      <bottom/>
      <diagonal/>
    </border>
    <border>
      <left/>
      <right style="thin">
        <color auto="1"/>
      </right>
      <top style="thick">
        <color indexed="64"/>
      </top>
      <bottom/>
      <diagonal/>
    </border>
    <border>
      <left style="thick">
        <color indexed="64"/>
      </left>
      <right/>
      <top style="medium">
        <color indexed="64"/>
      </top>
      <bottom/>
      <diagonal/>
    </border>
    <border>
      <left/>
      <right style="thin">
        <color indexed="64"/>
      </right>
      <top/>
      <bottom/>
      <diagonal/>
    </border>
    <border>
      <left/>
      <right style="thin">
        <color indexed="64"/>
      </right>
      <top/>
      <bottom style="thin">
        <color indexed="64"/>
      </bottom>
      <diagonal/>
    </border>
    <border>
      <left style="thick">
        <color indexed="64"/>
      </left>
      <right/>
      <top/>
      <bottom style="medium">
        <color indexed="64"/>
      </bottom>
      <diagonal/>
    </border>
    <border>
      <left style="thick">
        <color indexed="64"/>
      </left>
      <right/>
      <top/>
      <bottom style="thin">
        <color indexed="64"/>
      </bottom>
      <diagonal/>
    </border>
    <border>
      <left/>
      <right/>
      <top/>
      <bottom style="thin">
        <color indexed="64"/>
      </bottom>
      <diagonal/>
    </border>
    <border>
      <left/>
      <right style="medium">
        <color auto="1"/>
      </right>
      <top/>
      <bottom style="thin">
        <color indexed="64"/>
      </bottom>
      <diagonal/>
    </border>
    <border>
      <left/>
      <right style="medium">
        <color auto="1"/>
      </right>
      <top style="thin">
        <color auto="1"/>
      </top>
      <bottom/>
      <diagonal/>
    </border>
    <border>
      <left style="thick">
        <color indexed="64"/>
      </left>
      <right/>
      <top style="thin">
        <color indexed="64"/>
      </top>
      <bottom/>
      <diagonal/>
    </border>
  </borders>
  <cellStyleXfs count="2">
    <xf numFmtId="0" fontId="0" fillId="0" borderId="0">
      <alignment vertical="center"/>
    </xf>
    <xf numFmtId="0" fontId="2" fillId="0" borderId="0"/>
  </cellStyleXfs>
  <cellXfs count="166">
    <xf numFmtId="0" fontId="0" fillId="0" borderId="0" xfId="0">
      <alignment vertical="center"/>
    </xf>
    <xf numFmtId="178" fontId="2" fillId="0" borderId="5" xfId="1" applyNumberFormat="1" applyBorder="1" applyAlignment="1" applyProtection="1">
      <alignment horizontal="center" vertical="center" shrinkToFit="1"/>
      <protection locked="0"/>
    </xf>
    <xf numFmtId="178" fontId="2" fillId="0" borderId="14" xfId="1" applyNumberFormat="1" applyBorder="1" applyAlignment="1" applyProtection="1">
      <alignment horizontal="center" vertical="center" shrinkToFit="1"/>
      <protection locked="0"/>
    </xf>
    <xf numFmtId="178" fontId="11" fillId="0" borderId="30" xfId="1" applyNumberFormat="1" applyFont="1" applyBorder="1" applyAlignment="1" applyProtection="1">
      <alignment horizontal="center" vertical="center" shrinkToFit="1"/>
      <protection locked="0"/>
    </xf>
    <xf numFmtId="178" fontId="0" fillId="0" borderId="28" xfId="0" applyNumberFormat="1" applyBorder="1" applyAlignment="1" applyProtection="1">
      <alignment horizontal="center" vertical="center"/>
      <protection locked="0"/>
    </xf>
    <xf numFmtId="178" fontId="2" fillId="0" borderId="16" xfId="1" applyNumberFormat="1" applyBorder="1" applyAlignment="1" applyProtection="1">
      <alignment horizontal="center" vertical="center" shrinkToFit="1"/>
      <protection locked="0"/>
    </xf>
    <xf numFmtId="178" fontId="2" fillId="0" borderId="7" xfId="1" applyNumberFormat="1" applyBorder="1" applyAlignment="1" applyProtection="1">
      <alignment horizontal="center"/>
      <protection locked="0"/>
    </xf>
    <xf numFmtId="178" fontId="11" fillId="0" borderId="28" xfId="1" applyNumberFormat="1" applyFont="1" applyBorder="1" applyAlignment="1" applyProtection="1">
      <alignment horizontal="center" vertical="center" shrinkToFit="1"/>
      <protection locked="0"/>
    </xf>
    <xf numFmtId="178" fontId="2" fillId="0" borderId="16" xfId="1" applyNumberFormat="1" applyBorder="1" applyAlignment="1" applyProtection="1">
      <alignment horizontal="center"/>
      <protection locked="0"/>
    </xf>
    <xf numFmtId="178" fontId="2" fillId="0" borderId="7" xfId="1" applyNumberFormat="1" applyBorder="1" applyAlignment="1" applyProtection="1">
      <alignment horizontal="center" vertical="center" shrinkToFit="1"/>
      <protection locked="0"/>
    </xf>
    <xf numFmtId="178" fontId="0" fillId="0" borderId="28" xfId="0" applyNumberFormat="1" applyBorder="1" applyProtection="1">
      <alignment vertical="center"/>
      <protection locked="0"/>
    </xf>
    <xf numFmtId="178" fontId="2" fillId="0" borderId="16" xfId="1" applyNumberFormat="1" applyBorder="1" applyAlignment="1" applyProtection="1">
      <alignment shrinkToFit="1"/>
      <protection locked="0"/>
    </xf>
    <xf numFmtId="178" fontId="0" fillId="0" borderId="7" xfId="0" applyNumberFormat="1" applyBorder="1" applyProtection="1">
      <alignment vertical="center"/>
      <protection locked="0"/>
    </xf>
    <xf numFmtId="0" fontId="7" fillId="2" borderId="29" xfId="1" applyFont="1" applyFill="1" applyBorder="1" applyAlignment="1">
      <alignment horizontal="center" vertical="center" shrinkToFit="1"/>
    </xf>
    <xf numFmtId="0" fontId="0" fillId="0" borderId="33" xfId="0" applyBorder="1" applyAlignment="1">
      <alignment vertical="center" shrinkToFit="1"/>
    </xf>
    <xf numFmtId="177" fontId="0" fillId="0" borderId="29" xfId="0" applyNumberFormat="1" applyBorder="1" applyAlignment="1">
      <alignment horizontal="right" vertical="center"/>
    </xf>
    <xf numFmtId="177" fontId="0" fillId="0" borderId="30" xfId="0" applyNumberFormat="1" applyBorder="1" applyAlignment="1">
      <alignment horizontal="center" vertical="center"/>
    </xf>
    <xf numFmtId="0" fontId="8" fillId="2" borderId="29" xfId="0" applyFont="1" applyFill="1" applyBorder="1" applyAlignment="1">
      <alignment horizontal="center" vertical="center"/>
    </xf>
    <xf numFmtId="177" fontId="0" fillId="0" borderId="23" xfId="0" applyNumberFormat="1" applyBorder="1" applyAlignment="1">
      <alignment horizontal="center" vertical="center"/>
    </xf>
    <xf numFmtId="0" fontId="7" fillId="2" borderId="17" xfId="1" applyFont="1" applyFill="1" applyBorder="1" applyAlignment="1">
      <alignment horizontal="center" vertical="center" shrinkToFit="1"/>
    </xf>
    <xf numFmtId="0" fontId="0" fillId="0" borderId="18" xfId="0" applyBorder="1" applyAlignment="1">
      <alignment vertical="center" shrinkToFit="1"/>
    </xf>
    <xf numFmtId="177" fontId="0" fillId="0" borderId="17" xfId="0" applyNumberFormat="1" applyBorder="1" applyAlignment="1">
      <alignment horizontal="right" vertical="center"/>
    </xf>
    <xf numFmtId="5" fontId="2" fillId="0" borderId="14" xfId="1" applyNumberFormat="1" applyBorder="1" applyAlignment="1">
      <alignment horizontal="center" vertical="center" shrinkToFit="1"/>
    </xf>
    <xf numFmtId="0" fontId="8" fillId="2" borderId="17" xfId="0" applyFont="1" applyFill="1" applyBorder="1" applyAlignment="1">
      <alignment horizontal="center" vertical="center"/>
    </xf>
    <xf numFmtId="5" fontId="2" fillId="0" borderId="19" xfId="1" applyNumberFormat="1" applyBorder="1" applyAlignment="1">
      <alignment horizontal="center" vertical="center" shrinkToFit="1"/>
    </xf>
    <xf numFmtId="0" fontId="14" fillId="0" borderId="18" xfId="0" applyFont="1" applyBorder="1" applyAlignment="1">
      <alignment vertical="center" shrinkToFit="1"/>
    </xf>
    <xf numFmtId="0" fontId="2" fillId="0" borderId="0" xfId="1"/>
    <xf numFmtId="0" fontId="15" fillId="0" borderId="18" xfId="0" applyFont="1" applyBorder="1" applyAlignment="1">
      <alignment vertical="center" shrinkToFit="1"/>
    </xf>
    <xf numFmtId="0" fontId="10" fillId="3" borderId="39" xfId="1" applyFont="1" applyFill="1" applyBorder="1" applyAlignment="1">
      <alignment horizontal="center" vertical="center" shrinkToFit="1"/>
    </xf>
    <xf numFmtId="0" fontId="12" fillId="3" borderId="1" xfId="1" applyFont="1" applyFill="1" applyBorder="1" applyAlignment="1">
      <alignment horizontal="center" vertical="center" wrapText="1" shrinkToFit="1"/>
    </xf>
    <xf numFmtId="0" fontId="10" fillId="3" borderId="38" xfId="1" applyFont="1" applyFill="1" applyBorder="1" applyAlignment="1">
      <alignment horizontal="center" vertical="center" wrapText="1" shrinkToFit="1"/>
    </xf>
    <xf numFmtId="0" fontId="10" fillId="3" borderId="37" xfId="1" applyFont="1" applyFill="1" applyBorder="1" applyAlignment="1">
      <alignment horizontal="center" vertical="center" shrinkToFit="1"/>
    </xf>
    <xf numFmtId="0" fontId="10" fillId="3" borderId="34" xfId="1" applyFont="1" applyFill="1" applyBorder="1" applyAlignment="1">
      <alignment horizontal="center" vertical="center" shrinkToFit="1"/>
    </xf>
    <xf numFmtId="0" fontId="10" fillId="3" borderId="44" xfId="1" applyFont="1" applyFill="1" applyBorder="1" applyAlignment="1">
      <alignment horizontal="center" vertical="center" shrinkToFit="1"/>
    </xf>
    <xf numFmtId="0" fontId="10" fillId="3" borderId="38" xfId="1" applyFont="1" applyFill="1" applyBorder="1" applyAlignment="1">
      <alignment horizontal="center" vertical="center" shrinkToFit="1"/>
    </xf>
    <xf numFmtId="0" fontId="10" fillId="3" borderId="35" xfId="1" applyFont="1" applyFill="1" applyBorder="1" applyAlignment="1">
      <alignment horizontal="center" vertical="center" wrapText="1" shrinkToFit="1"/>
    </xf>
    <xf numFmtId="0" fontId="10" fillId="3" borderId="35" xfId="1" applyFont="1" applyFill="1" applyBorder="1" applyAlignment="1">
      <alignment horizontal="center" vertical="center" shrinkToFit="1"/>
    </xf>
    <xf numFmtId="177" fontId="11" fillId="0" borderId="29" xfId="1" applyNumberFormat="1" applyFont="1" applyBorder="1" applyAlignment="1">
      <alignment horizontal="right" vertical="center" wrapText="1" shrinkToFit="1"/>
    </xf>
    <xf numFmtId="5" fontId="2" fillId="0" borderId="23" xfId="1" applyNumberFormat="1" applyBorder="1" applyAlignment="1">
      <alignment horizontal="center" vertical="center" shrinkToFit="1"/>
    </xf>
    <xf numFmtId="0" fontId="8" fillId="2" borderId="32" xfId="1" applyFont="1" applyFill="1" applyBorder="1" applyAlignment="1">
      <alignment horizontal="center" vertical="center" shrinkToFit="1"/>
    </xf>
    <xf numFmtId="0" fontId="11" fillId="0" borderId="31" xfId="1" applyFont="1" applyBorder="1" applyAlignment="1">
      <alignment horizontal="left" vertical="center" shrinkToFit="1"/>
    </xf>
    <xf numFmtId="5" fontId="2" fillId="0" borderId="23" xfId="1" applyNumberFormat="1" applyBorder="1" applyAlignment="1">
      <alignment horizontal="center"/>
    </xf>
    <xf numFmtId="0" fontId="16" fillId="0" borderId="18" xfId="0" applyFont="1" applyBorder="1" applyAlignment="1">
      <alignment vertical="center" shrinkToFit="1"/>
    </xf>
    <xf numFmtId="177" fontId="2" fillId="0" borderId="17" xfId="1" applyNumberFormat="1" applyBorder="1" applyAlignment="1">
      <alignment horizontal="right" vertical="center" shrinkToFit="1"/>
    </xf>
    <xf numFmtId="0" fontId="8" fillId="2" borderId="55" xfId="1" applyFont="1" applyFill="1" applyBorder="1" applyAlignment="1">
      <alignment horizontal="center" vertical="center" shrinkToFit="1"/>
    </xf>
    <xf numFmtId="0" fontId="2" fillId="0" borderId="21" xfId="1" applyBorder="1" applyAlignment="1">
      <alignment vertical="center" shrinkToFit="1"/>
    </xf>
    <xf numFmtId="5" fontId="2" fillId="0" borderId="19" xfId="1" applyNumberFormat="1" applyBorder="1" applyAlignment="1">
      <alignment horizontal="center"/>
    </xf>
    <xf numFmtId="0" fontId="17" fillId="0" borderId="18" xfId="0" applyFont="1" applyBorder="1" applyAlignment="1">
      <alignment vertical="center" shrinkToFit="1"/>
    </xf>
    <xf numFmtId="0" fontId="18" fillId="0" borderId="18" xfId="0" applyFont="1" applyBorder="1" applyAlignment="1">
      <alignment vertical="center" shrinkToFit="1"/>
    </xf>
    <xf numFmtId="0" fontId="8" fillId="2" borderId="8" xfId="0" applyFont="1" applyFill="1" applyBorder="1" applyAlignment="1">
      <alignment horizontal="center" vertical="center"/>
    </xf>
    <xf numFmtId="0" fontId="0" fillId="0" borderId="9" xfId="0" applyBorder="1" applyAlignment="1">
      <alignment vertical="center" shrinkToFit="1"/>
    </xf>
    <xf numFmtId="177" fontId="0" fillId="0" borderId="8" xfId="0" applyNumberFormat="1" applyBorder="1" applyAlignment="1">
      <alignment horizontal="right" vertical="center"/>
    </xf>
    <xf numFmtId="177" fontId="0" fillId="0" borderId="10" xfId="0" applyNumberFormat="1" applyBorder="1" applyAlignment="1">
      <alignment horizontal="center" vertical="center"/>
    </xf>
    <xf numFmtId="0" fontId="6" fillId="0" borderId="23" xfId="1" applyFont="1" applyBorder="1" applyAlignment="1">
      <alignment horizontal="center" vertical="center"/>
    </xf>
    <xf numFmtId="0" fontId="6" fillId="0" borderId="19" xfId="1" applyFont="1" applyBorder="1" applyAlignment="1">
      <alignment horizontal="center" vertical="center"/>
    </xf>
    <xf numFmtId="0" fontId="6" fillId="0" borderId="10" xfId="1" applyFont="1" applyBorder="1" applyAlignment="1">
      <alignment horizontal="center" vertical="center"/>
    </xf>
    <xf numFmtId="0" fontId="7" fillId="2" borderId="8" xfId="1" applyFont="1" applyFill="1" applyBorder="1" applyAlignment="1">
      <alignment horizontal="center" vertical="center" shrinkToFit="1"/>
    </xf>
    <xf numFmtId="177" fontId="2" fillId="0" borderId="8" xfId="1" applyNumberFormat="1" applyBorder="1" applyAlignment="1">
      <alignment horizontal="right" vertical="center" shrinkToFit="1"/>
    </xf>
    <xf numFmtId="5" fontId="2" fillId="0" borderId="10" xfId="1" applyNumberFormat="1" applyBorder="1" applyAlignment="1">
      <alignment horizontal="center" vertical="center" shrinkToFit="1"/>
    </xf>
    <xf numFmtId="0" fontId="7" fillId="2" borderId="56" xfId="1" applyFont="1" applyFill="1" applyBorder="1" applyAlignment="1">
      <alignment horizontal="center" vertical="center" shrinkToFit="1"/>
    </xf>
    <xf numFmtId="0" fontId="2" fillId="0" borderId="57" xfId="1" applyBorder="1" applyAlignment="1">
      <alignment vertical="center" shrinkToFit="1"/>
    </xf>
    <xf numFmtId="177" fontId="2" fillId="0" borderId="5" xfId="1" applyNumberFormat="1" applyBorder="1" applyAlignment="1">
      <alignment horizontal="center"/>
    </xf>
    <xf numFmtId="0" fontId="3" fillId="0" borderId="0" xfId="1" applyFont="1" applyAlignment="1">
      <alignment horizontal="left"/>
    </xf>
    <xf numFmtId="0" fontId="3" fillId="0" borderId="0" xfId="1" applyFont="1" applyAlignment="1">
      <alignment horizontal="center" vertical="center" shrinkToFit="1"/>
    </xf>
    <xf numFmtId="176" fontId="2" fillId="0" borderId="0" xfId="1" applyNumberFormat="1"/>
    <xf numFmtId="0" fontId="2" fillId="0" borderId="0" xfId="1" applyAlignment="1">
      <alignment horizontal="right"/>
    </xf>
    <xf numFmtId="0" fontId="3" fillId="0" borderId="0" xfId="1" applyFont="1"/>
    <xf numFmtId="0" fontId="3" fillId="0" borderId="0" xfId="1" applyFont="1" applyAlignment="1">
      <alignment horizontal="center"/>
    </xf>
    <xf numFmtId="0" fontId="2" fillId="0" borderId="0" xfId="1" applyAlignment="1">
      <alignment horizontal="left"/>
    </xf>
    <xf numFmtId="0" fontId="0" fillId="0" borderId="0" xfId="0" applyAlignment="1">
      <alignment horizontal="center" vertical="center"/>
    </xf>
    <xf numFmtId="0" fontId="19" fillId="0" borderId="0" xfId="1" applyFont="1" applyAlignment="1">
      <alignment vertical="center"/>
    </xf>
    <xf numFmtId="0" fontId="20" fillId="0" borderId="0" xfId="1" applyFont="1"/>
    <xf numFmtId="0" fontId="9" fillId="0" borderId="1" xfId="1" applyFont="1" applyBorder="1" applyAlignment="1" applyProtection="1">
      <alignment horizontal="center" vertical="center"/>
      <protection locked="0"/>
    </xf>
    <xf numFmtId="0" fontId="9" fillId="0" borderId="51" xfId="1" applyFont="1" applyBorder="1" applyAlignment="1">
      <alignment vertical="center" textRotation="255"/>
    </xf>
    <xf numFmtId="0" fontId="9" fillId="0" borderId="48" xfId="1" applyFont="1" applyBorder="1" applyAlignment="1">
      <alignment vertical="center" textRotation="255"/>
    </xf>
    <xf numFmtId="0" fontId="9" fillId="0" borderId="46" xfId="1" applyFont="1" applyBorder="1" applyAlignment="1">
      <alignment vertical="center" textRotation="255"/>
    </xf>
    <xf numFmtId="0" fontId="9" fillId="0" borderId="35" xfId="1" applyFont="1" applyBorder="1" applyAlignment="1">
      <alignment horizontal="center" vertical="center"/>
    </xf>
    <xf numFmtId="0" fontId="9" fillId="0" borderId="50" xfId="1" applyFont="1" applyBorder="1" applyAlignment="1">
      <alignment horizontal="center" vertical="center"/>
    </xf>
    <xf numFmtId="0" fontId="9" fillId="0" borderId="26" xfId="1" applyFont="1" applyBorder="1" applyAlignment="1">
      <alignment horizontal="center" vertical="center"/>
    </xf>
    <xf numFmtId="0" fontId="9" fillId="0" borderId="45" xfId="1" applyFont="1" applyBorder="1" applyAlignment="1">
      <alignment horizontal="center" vertical="center"/>
    </xf>
    <xf numFmtId="0" fontId="10" fillId="3" borderId="36" xfId="1" applyFont="1" applyFill="1" applyBorder="1" applyAlignment="1">
      <alignment horizontal="center" vertical="center" shrinkToFit="1"/>
    </xf>
    <xf numFmtId="0" fontId="10" fillId="3" borderId="34" xfId="1" applyFont="1" applyFill="1" applyBorder="1" applyAlignment="1">
      <alignment horizontal="center" vertical="center" shrinkToFit="1"/>
    </xf>
    <xf numFmtId="0" fontId="2" fillId="0" borderId="22" xfId="1" applyBorder="1" applyAlignment="1">
      <alignment horizontal="left" vertical="center" shrinkToFit="1"/>
    </xf>
    <xf numFmtId="0" fontId="2" fillId="0" borderId="21" xfId="1" applyBorder="1" applyAlignment="1">
      <alignment horizontal="left" vertical="center" shrinkToFit="1"/>
    </xf>
    <xf numFmtId="0" fontId="11" fillId="0" borderId="32" xfId="1" applyFont="1" applyBorder="1" applyAlignment="1">
      <alignment horizontal="center" vertical="center" shrinkToFit="1"/>
    </xf>
    <xf numFmtId="0" fontId="11" fillId="0" borderId="31" xfId="1" applyFont="1" applyBorder="1" applyAlignment="1">
      <alignment horizontal="center" vertical="center" shrinkToFit="1"/>
    </xf>
    <xf numFmtId="0" fontId="6" fillId="0" borderId="25" xfId="1" applyFont="1" applyBorder="1" applyAlignment="1">
      <alignment horizontal="left" vertical="center"/>
    </xf>
    <xf numFmtId="0" fontId="6" fillId="0" borderId="24" xfId="1" applyFont="1" applyBorder="1" applyAlignment="1">
      <alignment horizontal="left" vertical="center"/>
    </xf>
    <xf numFmtId="176" fontId="9" fillId="0" borderId="24" xfId="1" applyNumberFormat="1" applyFont="1" applyBorder="1" applyAlignment="1">
      <alignment horizontal="center" vertical="center"/>
    </xf>
    <xf numFmtId="0" fontId="6" fillId="0" borderId="20" xfId="1" applyFont="1" applyBorder="1" applyAlignment="1">
      <alignment horizontal="left" vertical="center"/>
    </xf>
    <xf numFmtId="0" fontId="6" fillId="0" borderId="15" xfId="1" applyFont="1" applyBorder="1" applyAlignment="1">
      <alignment horizontal="left" vertical="center"/>
    </xf>
    <xf numFmtId="176" fontId="9" fillId="0" borderId="15" xfId="1" applyNumberFormat="1" applyFont="1" applyBorder="1" applyAlignment="1">
      <alignment horizontal="center" vertical="center"/>
    </xf>
    <xf numFmtId="0" fontId="6" fillId="0" borderId="11" xfId="1" applyFont="1" applyBorder="1" applyAlignment="1">
      <alignment horizontal="left" vertical="center"/>
    </xf>
    <xf numFmtId="0" fontId="6" fillId="0" borderId="6" xfId="1" applyFont="1" applyBorder="1" applyAlignment="1">
      <alignment horizontal="left" vertical="center"/>
    </xf>
    <xf numFmtId="176" fontId="9" fillId="0" borderId="6" xfId="1" applyNumberFormat="1" applyFont="1" applyBorder="1" applyAlignment="1">
      <alignment horizontal="center" vertical="center"/>
    </xf>
    <xf numFmtId="0" fontId="3" fillId="0" borderId="0" xfId="1" applyFont="1" applyAlignment="1">
      <alignment horizontal="left"/>
    </xf>
    <xf numFmtId="0" fontId="5" fillId="0" borderId="13" xfId="1" applyFont="1" applyBorder="1" applyAlignment="1" applyProtection="1">
      <alignment horizontal="left" vertical="top" shrinkToFit="1"/>
      <protection locked="0"/>
    </xf>
    <xf numFmtId="0" fontId="5" fillId="0" borderId="0" xfId="1" applyFont="1" applyAlignment="1" applyProtection="1">
      <alignment horizontal="left" vertical="top" shrinkToFit="1"/>
      <protection locked="0"/>
    </xf>
    <xf numFmtId="0" fontId="5" fillId="0" borderId="12" xfId="1" applyFont="1" applyBorder="1" applyAlignment="1" applyProtection="1">
      <alignment horizontal="left" vertical="top" shrinkToFit="1"/>
      <protection locked="0"/>
    </xf>
    <xf numFmtId="0" fontId="5" fillId="0" borderId="4" xfId="1" applyFont="1" applyBorder="1" applyAlignment="1" applyProtection="1">
      <alignment horizontal="left" vertical="top" shrinkToFit="1"/>
      <protection locked="0"/>
    </xf>
    <xf numFmtId="0" fontId="5" fillId="0" borderId="3" xfId="1" applyFont="1" applyBorder="1" applyAlignment="1" applyProtection="1">
      <alignment horizontal="left" vertical="top" shrinkToFit="1"/>
      <protection locked="0"/>
    </xf>
    <xf numFmtId="0" fontId="5" fillId="0" borderId="2" xfId="1" applyFont="1" applyBorder="1" applyAlignment="1" applyProtection="1">
      <alignment horizontal="left" vertical="top" shrinkToFit="1"/>
      <protection locked="0"/>
    </xf>
    <xf numFmtId="0" fontId="3" fillId="0" borderId="1" xfId="1" applyFont="1" applyBorder="1" applyAlignment="1">
      <alignment horizontal="left"/>
    </xf>
    <xf numFmtId="0" fontId="3" fillId="0" borderId="0" xfId="1" applyFont="1" applyAlignment="1">
      <alignment horizontal="center" vertical="top" shrinkToFit="1"/>
    </xf>
    <xf numFmtId="0" fontId="9" fillId="0" borderId="3" xfId="1" applyFont="1" applyBorder="1" applyAlignment="1">
      <alignment horizontal="center" vertical="center"/>
    </xf>
    <xf numFmtId="0" fontId="9" fillId="0" borderId="1" xfId="1" applyFont="1" applyBorder="1" applyAlignment="1">
      <alignment horizontal="center" vertical="center"/>
    </xf>
    <xf numFmtId="0" fontId="9" fillId="0" borderId="37" xfId="1" applyFont="1" applyBorder="1" applyAlignment="1">
      <alignment horizontal="center" vertical="center"/>
    </xf>
    <xf numFmtId="0" fontId="9" fillId="0" borderId="43" xfId="1" applyFont="1" applyBorder="1" applyAlignment="1">
      <alignment horizontal="center" vertical="center"/>
    </xf>
    <xf numFmtId="0" fontId="9" fillId="0" borderId="49" xfId="1" applyFont="1" applyBorder="1" applyAlignment="1">
      <alignment horizontal="center" vertical="center"/>
    </xf>
    <xf numFmtId="0" fontId="9" fillId="0" borderId="65" xfId="1" applyFont="1" applyBorder="1" applyAlignment="1">
      <alignment horizontal="center" vertical="center"/>
    </xf>
    <xf numFmtId="0" fontId="9" fillId="0" borderId="66" xfId="1" applyFont="1" applyBorder="1" applyAlignment="1">
      <alignment horizontal="center" vertical="center"/>
    </xf>
    <xf numFmtId="0" fontId="9" fillId="0" borderId="47" xfId="1" applyFont="1" applyBorder="1" applyAlignment="1">
      <alignment horizontal="center" vertical="center"/>
    </xf>
    <xf numFmtId="0" fontId="9" fillId="0" borderId="42" xfId="1" applyFont="1" applyBorder="1" applyAlignment="1">
      <alignment horizontal="center" vertical="center"/>
    </xf>
    <xf numFmtId="0" fontId="9" fillId="0" borderId="67" xfId="1" applyFont="1" applyBorder="1" applyAlignment="1">
      <alignment horizontal="center" vertical="center"/>
    </xf>
    <xf numFmtId="0" fontId="9" fillId="0" borderId="40" xfId="1" applyFont="1" applyBorder="1" applyAlignment="1">
      <alignment horizontal="center" vertical="center"/>
    </xf>
    <xf numFmtId="0" fontId="9" fillId="0" borderId="2" xfId="1" applyFont="1" applyBorder="1" applyAlignment="1">
      <alignment horizontal="center" vertical="center"/>
    </xf>
    <xf numFmtId="0" fontId="9" fillId="0" borderId="60" xfId="1" applyFont="1" applyBorder="1" applyAlignment="1" applyProtection="1">
      <alignment horizontal="center" vertical="center"/>
      <protection locked="0"/>
    </xf>
    <xf numFmtId="0" fontId="9" fillId="0" borderId="68" xfId="1" applyFont="1" applyBorder="1" applyAlignment="1" applyProtection="1">
      <alignment horizontal="center" vertical="center"/>
      <protection locked="0"/>
    </xf>
    <xf numFmtId="0" fontId="9" fillId="0" borderId="42" xfId="1" applyFont="1" applyBorder="1" applyAlignment="1" applyProtection="1">
      <alignment horizontal="center" vertical="center"/>
      <protection locked="0"/>
    </xf>
    <xf numFmtId="0" fontId="9" fillId="0" borderId="64" xfId="1" applyFont="1" applyBorder="1" applyAlignment="1" applyProtection="1">
      <alignment horizontal="left" vertical="center"/>
      <protection locked="0"/>
    </xf>
    <xf numFmtId="0" fontId="9" fillId="0" borderId="65" xfId="1" applyFont="1" applyBorder="1" applyAlignment="1" applyProtection="1">
      <alignment horizontal="left" vertical="center"/>
      <protection locked="0"/>
    </xf>
    <xf numFmtId="0" fontId="9" fillId="0" borderId="62" xfId="1" applyFont="1" applyBorder="1" applyAlignment="1" applyProtection="1">
      <alignment horizontal="left" vertical="center"/>
      <protection locked="0"/>
    </xf>
    <xf numFmtId="0" fontId="9" fillId="0" borderId="42" xfId="1" applyFont="1" applyBorder="1" applyAlignment="1">
      <alignment horizontal="left" vertical="center" textRotation="255"/>
    </xf>
    <xf numFmtId="0" fontId="9" fillId="0" borderId="27" xfId="1" applyFont="1" applyBorder="1" applyAlignment="1">
      <alignment horizontal="left" vertical="center" textRotation="255"/>
    </xf>
    <xf numFmtId="0" fontId="9" fillId="0" borderId="63" xfId="1" applyFont="1" applyBorder="1" applyAlignment="1" applyProtection="1">
      <alignment horizontal="left" vertical="center"/>
      <protection locked="0"/>
    </xf>
    <xf numFmtId="0" fontId="9" fillId="0" borderId="3" xfId="1" applyFont="1" applyBorder="1" applyAlignment="1" applyProtection="1">
      <alignment horizontal="left" vertical="center"/>
      <protection locked="0"/>
    </xf>
    <xf numFmtId="0" fontId="9" fillId="0" borderId="41" xfId="1" applyFont="1" applyBorder="1" applyAlignment="1" applyProtection="1">
      <alignment horizontal="left" vertical="center"/>
      <protection locked="0"/>
    </xf>
    <xf numFmtId="0" fontId="6" fillId="0" borderId="13" xfId="1" applyFont="1" applyBorder="1" applyAlignment="1">
      <alignment vertical="center" wrapText="1" shrinkToFit="1"/>
    </xf>
    <xf numFmtId="0" fontId="6" fillId="0" borderId="4" xfId="1" applyFont="1" applyBorder="1" applyAlignment="1">
      <alignment vertical="center" wrapText="1" shrinkToFit="1"/>
    </xf>
    <xf numFmtId="0" fontId="6" fillId="0" borderId="0" xfId="1" applyFont="1" applyBorder="1" applyAlignment="1">
      <alignment horizontal="center" vertical="center" wrapText="1" shrinkToFit="1"/>
    </xf>
    <xf numFmtId="0" fontId="6" fillId="0" borderId="3" xfId="1" applyFont="1" applyBorder="1" applyAlignment="1">
      <alignment horizontal="center" vertical="center" wrapText="1" shrinkToFit="1"/>
    </xf>
    <xf numFmtId="0" fontId="21" fillId="0" borderId="53" xfId="1" applyFont="1" applyBorder="1" applyAlignment="1" applyProtection="1">
      <alignment horizontal="center" vertical="center"/>
      <protection locked="0"/>
    </xf>
    <xf numFmtId="0" fontId="21" fillId="0" borderId="52" xfId="1" applyFont="1" applyBorder="1" applyAlignment="1" applyProtection="1">
      <alignment horizontal="center" vertical="center"/>
      <protection locked="0"/>
    </xf>
    <xf numFmtId="0" fontId="21" fillId="0" borderId="40" xfId="1" applyFont="1" applyBorder="1" applyAlignment="1" applyProtection="1">
      <alignment horizontal="center" vertical="center"/>
      <protection locked="0"/>
    </xf>
    <xf numFmtId="0" fontId="21" fillId="0" borderId="3" xfId="1" applyFont="1" applyBorder="1" applyAlignment="1" applyProtection="1">
      <alignment horizontal="center" vertical="center"/>
      <protection locked="0"/>
    </xf>
    <xf numFmtId="0" fontId="22" fillId="0" borderId="58" xfId="1" applyFont="1" applyBorder="1" applyAlignment="1">
      <alignment horizontal="center" vertical="center"/>
    </xf>
    <xf numFmtId="0" fontId="22" fillId="0" borderId="52" xfId="1" applyFont="1" applyBorder="1" applyAlignment="1">
      <alignment horizontal="center" vertical="center"/>
    </xf>
    <xf numFmtId="0" fontId="22" fillId="0" borderId="59" xfId="1" applyFont="1" applyBorder="1" applyAlignment="1">
      <alignment horizontal="center" vertical="center"/>
    </xf>
    <xf numFmtId="0" fontId="22" fillId="0" borderId="4" xfId="1" applyFont="1" applyBorder="1" applyAlignment="1">
      <alignment horizontal="center" vertical="center"/>
    </xf>
    <xf numFmtId="0" fontId="22" fillId="0" borderId="3" xfId="1" applyFont="1" applyBorder="1" applyAlignment="1">
      <alignment horizontal="center" vertical="center"/>
    </xf>
    <xf numFmtId="0" fontId="22" fillId="0" borderId="41" xfId="1" applyFont="1" applyBorder="1" applyAlignment="1">
      <alignment horizontal="center" vertical="center"/>
    </xf>
    <xf numFmtId="0" fontId="9" fillId="0" borderId="0" xfId="1" applyFont="1" applyBorder="1" applyAlignment="1">
      <alignment horizontal="left" vertical="center" textRotation="255"/>
    </xf>
    <xf numFmtId="0" fontId="9" fillId="0" borderId="61" xfId="1" applyFont="1" applyBorder="1" applyAlignment="1">
      <alignment horizontal="left" vertical="center" textRotation="255"/>
    </xf>
    <xf numFmtId="0" fontId="23" fillId="0" borderId="54" xfId="1" applyFont="1" applyBorder="1" applyAlignment="1">
      <alignment horizontal="center" vertical="center" wrapText="1"/>
    </xf>
    <xf numFmtId="0" fontId="23" fillId="0" borderId="45" xfId="1" applyFont="1" applyBorder="1" applyAlignment="1">
      <alignment horizontal="center" vertical="center" wrapText="1"/>
    </xf>
    <xf numFmtId="0" fontId="24" fillId="0" borderId="43" xfId="1" applyFont="1" applyBorder="1" applyAlignment="1">
      <alignment horizontal="center" vertical="center" wrapText="1" shrinkToFit="1"/>
    </xf>
    <xf numFmtId="0" fontId="24" fillId="0" borderId="2" xfId="1" applyFont="1" applyBorder="1" applyAlignment="1">
      <alignment horizontal="center" vertical="center" wrapText="1" shrinkToFit="1"/>
    </xf>
    <xf numFmtId="0" fontId="25" fillId="4" borderId="44" xfId="1" applyFont="1" applyFill="1" applyBorder="1" applyAlignment="1">
      <alignment horizontal="center" vertical="center" wrapText="1" shrinkToFit="1"/>
    </xf>
    <xf numFmtId="0" fontId="25" fillId="4" borderId="1" xfId="1" applyFont="1" applyFill="1" applyBorder="1" applyAlignment="1">
      <alignment horizontal="center" vertical="center" wrapText="1" shrinkToFit="1"/>
    </xf>
    <xf numFmtId="0" fontId="25" fillId="4" borderId="4" xfId="1" applyFont="1" applyFill="1" applyBorder="1" applyAlignment="1">
      <alignment horizontal="center" vertical="center" wrapText="1" shrinkToFit="1"/>
    </xf>
    <xf numFmtId="0" fontId="25" fillId="4" borderId="3" xfId="1" applyFont="1" applyFill="1" applyBorder="1" applyAlignment="1">
      <alignment horizontal="center" vertical="center" wrapText="1" shrinkToFit="1"/>
    </xf>
    <xf numFmtId="0" fontId="25" fillId="4" borderId="0" xfId="1" applyFont="1" applyFill="1" applyBorder="1" applyAlignment="1">
      <alignment horizontal="center" vertical="center" wrapText="1" shrinkToFit="1"/>
    </xf>
    <xf numFmtId="0" fontId="13" fillId="3" borderId="39" xfId="1" applyFont="1" applyFill="1" applyBorder="1" applyAlignment="1">
      <alignment horizontal="center" vertical="center" wrapText="1" shrinkToFit="1"/>
    </xf>
    <xf numFmtId="0" fontId="13" fillId="0" borderId="29" xfId="1" applyFont="1" applyBorder="1" applyAlignment="1">
      <alignment horizontal="center" vertical="center" wrapText="1" shrinkToFit="1"/>
    </xf>
    <xf numFmtId="0" fontId="13" fillId="0" borderId="17" xfId="1" applyFont="1" applyBorder="1" applyAlignment="1">
      <alignment horizontal="center" vertical="center" wrapText="1" shrinkToFit="1"/>
    </xf>
    <xf numFmtId="0" fontId="13" fillId="0" borderId="8" xfId="1" applyFont="1" applyBorder="1" applyAlignment="1">
      <alignment horizontal="center" vertical="center" wrapText="1" shrinkToFit="1"/>
    </xf>
    <xf numFmtId="0" fontId="13" fillId="0" borderId="29" xfId="0" applyFont="1" applyBorder="1" applyAlignment="1">
      <alignment horizontal="center" vertical="center"/>
    </xf>
    <xf numFmtId="0" fontId="13" fillId="0" borderId="17" xfId="0" applyFont="1" applyBorder="1" applyAlignment="1">
      <alignment horizontal="center" vertical="center"/>
    </xf>
    <xf numFmtId="0" fontId="13" fillId="0" borderId="8" xfId="0" applyFont="1" applyBorder="1" applyAlignment="1">
      <alignment horizontal="center" vertical="center"/>
    </xf>
    <xf numFmtId="0" fontId="26" fillId="0" borderId="44" xfId="1" applyFont="1" applyBorder="1" applyAlignment="1">
      <alignment horizontal="left" vertical="center" wrapText="1" shrinkToFit="1"/>
    </xf>
    <xf numFmtId="0" fontId="26" fillId="0" borderId="1" xfId="1" applyFont="1" applyBorder="1" applyAlignment="1">
      <alignment horizontal="left" vertical="center" wrapText="1" shrinkToFit="1"/>
    </xf>
    <xf numFmtId="0" fontId="26" fillId="0" borderId="43" xfId="1" applyFont="1" applyBorder="1" applyAlignment="1">
      <alignment horizontal="left" vertical="center" wrapText="1" shrinkToFit="1"/>
    </xf>
    <xf numFmtId="0" fontId="27" fillId="0" borderId="0" xfId="1" applyFont="1" applyBorder="1" applyAlignment="1">
      <alignment horizontal="left" vertical="center" wrapText="1" shrinkToFit="1"/>
    </xf>
    <xf numFmtId="0" fontId="27" fillId="0" borderId="12" xfId="1" applyFont="1" applyBorder="1" applyAlignment="1">
      <alignment horizontal="left" vertical="center" wrapText="1" shrinkToFit="1"/>
    </xf>
    <xf numFmtId="0" fontId="27" fillId="0" borderId="3" xfId="1" applyFont="1" applyBorder="1" applyAlignment="1">
      <alignment horizontal="left" vertical="center" wrapText="1" shrinkToFit="1"/>
    </xf>
    <xf numFmtId="0" fontId="27" fillId="0" borderId="2" xfId="1" applyFont="1" applyBorder="1" applyAlignment="1">
      <alignment horizontal="left" vertical="center" wrapText="1" shrinkToFit="1"/>
    </xf>
  </cellXfs>
  <cellStyles count="2">
    <cellStyle name="標準" xfId="0" builtinId="0"/>
    <cellStyle name="標準 4" xfId="1" xr:uid="{0E521951-BA14-465E-8A0B-7316A1FAB1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F4789-F5F0-4F33-99A1-599D3144BBFB}">
  <dimension ref="A1:Z53"/>
  <sheetViews>
    <sheetView showZeros="0" tabSelected="1" workbookViewId="0">
      <selection activeCell="K14" sqref="K14"/>
    </sheetView>
  </sheetViews>
  <sheetFormatPr defaultColWidth="9" defaultRowHeight="13.2"/>
  <cols>
    <col min="1" max="1" width="5.77734375" customWidth="1"/>
    <col min="2" max="2" width="3.77734375" customWidth="1"/>
    <col min="3" max="4" width="9.109375" customWidth="1"/>
    <col min="5" max="5" width="8.6640625" customWidth="1"/>
    <col min="6" max="6" width="5.77734375" customWidth="1"/>
    <col min="8" max="8" width="5.77734375" customWidth="1"/>
    <col min="9" max="9" width="3.77734375" customWidth="1"/>
    <col min="10" max="10" width="17.6640625" customWidth="1"/>
    <col min="11" max="11" width="8.6640625" customWidth="1"/>
    <col min="12" max="12" width="5.77734375" customWidth="1"/>
    <col min="14" max="14" width="3.6640625" customWidth="1"/>
    <col min="15" max="15" width="5.77734375" customWidth="1"/>
    <col min="16" max="16" width="3.77734375" style="69" customWidth="1"/>
    <col min="17" max="17" width="17.6640625" customWidth="1"/>
    <col min="19" max="19" width="5.77734375" customWidth="1"/>
    <col min="21" max="21" width="5.77734375" customWidth="1"/>
    <col min="22" max="22" width="3.77734375" customWidth="1"/>
    <col min="23" max="23" width="17.6640625" customWidth="1"/>
    <col min="24" max="24" width="8.44140625" customWidth="1"/>
    <col min="25" max="25" width="5.77734375" customWidth="1"/>
  </cols>
  <sheetData>
    <row r="1" spans="1:26" ht="16.5" customHeight="1" thickTop="1">
      <c r="A1" s="147" t="s">
        <v>33</v>
      </c>
      <c r="B1" s="148"/>
      <c r="C1" s="148"/>
      <c r="D1" s="148"/>
      <c r="E1" s="148"/>
      <c r="F1" s="145" t="s">
        <v>207</v>
      </c>
      <c r="G1" s="135" t="s">
        <v>201</v>
      </c>
      <c r="H1" s="136"/>
      <c r="I1" s="136"/>
      <c r="J1" s="136"/>
      <c r="K1" s="137"/>
      <c r="L1" s="143" t="s">
        <v>32</v>
      </c>
      <c r="M1" s="131">
        <v>11413</v>
      </c>
      <c r="N1" s="132"/>
      <c r="O1" s="13">
        <v>381</v>
      </c>
      <c r="P1" s="156" t="s">
        <v>193</v>
      </c>
      <c r="Q1" s="14" t="s">
        <v>131</v>
      </c>
      <c r="R1" s="15">
        <v>330</v>
      </c>
      <c r="S1" s="4"/>
      <c r="T1" s="16">
        <f>R1*S1</f>
        <v>0</v>
      </c>
      <c r="U1" s="17">
        <v>432</v>
      </c>
      <c r="V1" s="156" t="s">
        <v>193</v>
      </c>
      <c r="W1" s="14" t="s">
        <v>158</v>
      </c>
      <c r="X1" s="15">
        <v>880</v>
      </c>
      <c r="Y1" s="10"/>
      <c r="Z1" s="18">
        <f>X1*Y1</f>
        <v>0</v>
      </c>
    </row>
    <row r="2" spans="1:26" ht="16.5" customHeight="1" thickBot="1">
      <c r="A2" s="149"/>
      <c r="B2" s="150"/>
      <c r="C2" s="150"/>
      <c r="D2" s="150"/>
      <c r="E2" s="151"/>
      <c r="F2" s="146"/>
      <c r="G2" s="138"/>
      <c r="H2" s="139"/>
      <c r="I2" s="139"/>
      <c r="J2" s="139"/>
      <c r="K2" s="140"/>
      <c r="L2" s="144"/>
      <c r="M2" s="133"/>
      <c r="N2" s="134"/>
      <c r="O2" s="19">
        <v>382</v>
      </c>
      <c r="P2" s="157" t="s">
        <v>193</v>
      </c>
      <c r="Q2" s="20" t="s">
        <v>132</v>
      </c>
      <c r="R2" s="21">
        <v>330</v>
      </c>
      <c r="S2" s="5"/>
      <c r="T2" s="22">
        <f t="shared" ref="T2:T50" si="0">S2*R2</f>
        <v>0</v>
      </c>
      <c r="U2" s="23">
        <v>433</v>
      </c>
      <c r="V2" s="157" t="s">
        <v>193</v>
      </c>
      <c r="W2" s="20" t="s">
        <v>157</v>
      </c>
      <c r="X2" s="21">
        <v>880</v>
      </c>
      <c r="Y2" s="11"/>
      <c r="Z2" s="24">
        <f t="shared" ref="Z2:Z42" si="1">Y2*X2</f>
        <v>0</v>
      </c>
    </row>
    <row r="3" spans="1:26" ht="16.5" customHeight="1">
      <c r="A3" s="73" t="s">
        <v>31</v>
      </c>
      <c r="B3" s="116" t="s">
        <v>202</v>
      </c>
      <c r="C3" s="72"/>
      <c r="D3" s="141" t="s">
        <v>204</v>
      </c>
      <c r="E3" s="141"/>
      <c r="F3" s="141"/>
      <c r="G3" s="141"/>
      <c r="H3" s="141"/>
      <c r="I3" s="141"/>
      <c r="J3" s="142"/>
      <c r="K3" s="76" t="s">
        <v>30</v>
      </c>
      <c r="L3" s="106"/>
      <c r="M3" s="105"/>
      <c r="N3" s="107"/>
      <c r="O3" s="19">
        <v>383</v>
      </c>
      <c r="P3" s="157" t="s">
        <v>193</v>
      </c>
      <c r="Q3" s="20" t="s">
        <v>133</v>
      </c>
      <c r="R3" s="21">
        <v>330</v>
      </c>
      <c r="S3" s="5"/>
      <c r="T3" s="22">
        <f t="shared" si="0"/>
        <v>0</v>
      </c>
      <c r="U3" s="23">
        <v>434</v>
      </c>
      <c r="V3" s="157">
        <v>0</v>
      </c>
      <c r="W3" s="20" t="s">
        <v>159</v>
      </c>
      <c r="X3" s="21">
        <v>880</v>
      </c>
      <c r="Y3" s="11"/>
      <c r="Z3" s="24">
        <f t="shared" si="1"/>
        <v>0</v>
      </c>
    </row>
    <row r="4" spans="1:26" ht="16.5" customHeight="1">
      <c r="A4" s="74"/>
      <c r="B4" s="119"/>
      <c r="C4" s="120"/>
      <c r="D4" s="120"/>
      <c r="E4" s="120"/>
      <c r="F4" s="120"/>
      <c r="G4" s="120"/>
      <c r="H4" s="120"/>
      <c r="I4" s="120"/>
      <c r="J4" s="121"/>
      <c r="K4" s="77"/>
      <c r="L4" s="108"/>
      <c r="M4" s="109"/>
      <c r="N4" s="110"/>
      <c r="O4" s="19">
        <v>384</v>
      </c>
      <c r="P4" s="157"/>
      <c r="Q4" s="20" t="s">
        <v>134</v>
      </c>
      <c r="R4" s="21">
        <v>484.00000000000006</v>
      </c>
      <c r="S4" s="5"/>
      <c r="T4" s="22">
        <f t="shared" si="0"/>
        <v>0</v>
      </c>
      <c r="U4" s="23">
        <v>435</v>
      </c>
      <c r="V4" s="157">
        <v>0</v>
      </c>
      <c r="W4" s="20" t="s">
        <v>160</v>
      </c>
      <c r="X4" s="21">
        <v>1100</v>
      </c>
      <c r="Y4" s="11"/>
      <c r="Z4" s="24">
        <f t="shared" si="1"/>
        <v>0</v>
      </c>
    </row>
    <row r="5" spans="1:26" ht="16.5" customHeight="1">
      <c r="A5" s="74"/>
      <c r="B5" s="117" t="s">
        <v>203</v>
      </c>
      <c r="C5" s="118"/>
      <c r="D5" s="122"/>
      <c r="E5" s="122"/>
      <c r="F5" s="122"/>
      <c r="G5" s="122"/>
      <c r="H5" s="122"/>
      <c r="I5" s="122"/>
      <c r="J5" s="123"/>
      <c r="K5" s="78" t="s">
        <v>29</v>
      </c>
      <c r="L5" s="111"/>
      <c r="M5" s="112"/>
      <c r="N5" s="113"/>
      <c r="O5" s="19">
        <v>385</v>
      </c>
      <c r="P5" s="157"/>
      <c r="Q5" s="20" t="s">
        <v>135</v>
      </c>
      <c r="R5" s="21">
        <v>484.00000000000006</v>
      </c>
      <c r="S5" s="5"/>
      <c r="T5" s="22">
        <f t="shared" si="0"/>
        <v>0</v>
      </c>
      <c r="U5" s="23">
        <v>436</v>
      </c>
      <c r="V5" s="157" t="s">
        <v>193</v>
      </c>
      <c r="W5" s="20" t="s">
        <v>161</v>
      </c>
      <c r="X5" s="21">
        <v>1320</v>
      </c>
      <c r="Y5" s="11"/>
      <c r="Z5" s="24">
        <f t="shared" si="1"/>
        <v>0</v>
      </c>
    </row>
    <row r="6" spans="1:26" ht="16.5" customHeight="1" thickBot="1">
      <c r="A6" s="75"/>
      <c r="B6" s="124"/>
      <c r="C6" s="125"/>
      <c r="D6" s="125"/>
      <c r="E6" s="125"/>
      <c r="F6" s="125"/>
      <c r="G6" s="125"/>
      <c r="H6" s="125"/>
      <c r="I6" s="125"/>
      <c r="J6" s="126"/>
      <c r="K6" s="79"/>
      <c r="L6" s="114"/>
      <c r="M6" s="104"/>
      <c r="N6" s="115"/>
      <c r="O6" s="19">
        <v>386</v>
      </c>
      <c r="P6" s="157"/>
      <c r="Q6" s="20" t="s">
        <v>136</v>
      </c>
      <c r="R6" s="21">
        <v>330</v>
      </c>
      <c r="S6" s="5"/>
      <c r="T6" s="22">
        <f t="shared" si="0"/>
        <v>0</v>
      </c>
      <c r="U6" s="23">
        <v>437</v>
      </c>
      <c r="V6" s="157" t="s">
        <v>164</v>
      </c>
      <c r="W6" s="25" t="s">
        <v>162</v>
      </c>
      <c r="X6" s="21">
        <v>4620</v>
      </c>
      <c r="Y6" s="11"/>
      <c r="Z6" s="24">
        <f t="shared" si="1"/>
        <v>0</v>
      </c>
    </row>
    <row r="7" spans="1:26" ht="16.5" customHeight="1">
      <c r="A7" s="159" t="s">
        <v>208</v>
      </c>
      <c r="B7" s="160"/>
      <c r="C7" s="160"/>
      <c r="D7" s="160"/>
      <c r="E7" s="160"/>
      <c r="F7" s="160"/>
      <c r="G7" s="160"/>
      <c r="H7" s="160"/>
      <c r="I7" s="160"/>
      <c r="J7" s="160"/>
      <c r="K7" s="160"/>
      <c r="L7" s="160"/>
      <c r="M7" s="160"/>
      <c r="N7" s="161"/>
      <c r="O7" s="19">
        <v>387</v>
      </c>
      <c r="P7" s="157"/>
      <c r="Q7" s="20" t="s">
        <v>137</v>
      </c>
      <c r="R7" s="21">
        <v>330</v>
      </c>
      <c r="S7" s="5"/>
      <c r="T7" s="22">
        <f t="shared" si="0"/>
        <v>0</v>
      </c>
      <c r="U7" s="23">
        <v>438</v>
      </c>
      <c r="V7" s="157" t="s">
        <v>165</v>
      </c>
      <c r="W7" s="25" t="s">
        <v>163</v>
      </c>
      <c r="X7" s="21">
        <v>1650.0000000000002</v>
      </c>
      <c r="Y7" s="11"/>
      <c r="Z7" s="24">
        <f t="shared" si="1"/>
        <v>0</v>
      </c>
    </row>
    <row r="8" spans="1:26" ht="16.5" customHeight="1">
      <c r="A8" s="127"/>
      <c r="B8" s="129" t="s">
        <v>206</v>
      </c>
      <c r="C8" s="129"/>
      <c r="D8" s="129"/>
      <c r="E8" s="129"/>
      <c r="F8" s="129"/>
      <c r="G8" s="129"/>
      <c r="H8" s="129"/>
      <c r="I8" s="129"/>
      <c r="J8" s="129"/>
      <c r="K8" s="162" t="s">
        <v>205</v>
      </c>
      <c r="L8" s="162"/>
      <c r="M8" s="162"/>
      <c r="N8" s="163"/>
      <c r="O8" s="19">
        <v>388</v>
      </c>
      <c r="P8" s="157"/>
      <c r="Q8" s="20" t="s">
        <v>138</v>
      </c>
      <c r="R8" s="21">
        <v>330</v>
      </c>
      <c r="S8" s="5"/>
      <c r="T8" s="22">
        <f t="shared" si="0"/>
        <v>0</v>
      </c>
      <c r="U8" s="23">
        <v>439</v>
      </c>
      <c r="V8" s="157">
        <v>0</v>
      </c>
      <c r="W8" s="20" t="s">
        <v>166</v>
      </c>
      <c r="X8" s="21">
        <v>715.00000000000011</v>
      </c>
      <c r="Y8" s="11"/>
      <c r="Z8" s="24">
        <f t="shared" si="1"/>
        <v>0</v>
      </c>
    </row>
    <row r="9" spans="1:26" ht="16.5" customHeight="1" thickBot="1">
      <c r="A9" s="128"/>
      <c r="B9" s="130"/>
      <c r="C9" s="130"/>
      <c r="D9" s="130"/>
      <c r="E9" s="130"/>
      <c r="F9" s="130"/>
      <c r="G9" s="130"/>
      <c r="H9" s="130"/>
      <c r="I9" s="130"/>
      <c r="J9" s="130"/>
      <c r="K9" s="164"/>
      <c r="L9" s="164"/>
      <c r="M9" s="164"/>
      <c r="N9" s="165"/>
      <c r="O9" s="19">
        <v>389</v>
      </c>
      <c r="P9" s="157"/>
      <c r="Q9" s="20" t="s">
        <v>139</v>
      </c>
      <c r="R9" s="21">
        <v>330</v>
      </c>
      <c r="S9" s="5"/>
      <c r="T9" s="22">
        <f t="shared" si="0"/>
        <v>0</v>
      </c>
      <c r="U9" s="23">
        <v>440</v>
      </c>
      <c r="V9" s="157">
        <v>0</v>
      </c>
      <c r="W9" s="20" t="s">
        <v>167</v>
      </c>
      <c r="X9" s="21">
        <v>715.00000000000011</v>
      </c>
      <c r="Y9" s="11"/>
      <c r="Z9" s="24">
        <f t="shared" si="1"/>
        <v>0</v>
      </c>
    </row>
    <row r="10" spans="1:26" ht="16.5" customHeight="1" thickBot="1">
      <c r="A10" s="70" t="s">
        <v>194</v>
      </c>
      <c r="B10" s="71"/>
      <c r="C10" s="71"/>
      <c r="D10" s="71"/>
      <c r="E10" s="71"/>
      <c r="F10" s="26"/>
      <c r="G10" s="26"/>
      <c r="H10" s="26"/>
      <c r="I10" s="26"/>
      <c r="J10" s="26"/>
      <c r="K10" s="26"/>
      <c r="L10" s="26"/>
      <c r="M10" s="26"/>
      <c r="N10" s="26"/>
      <c r="O10" s="19">
        <v>390</v>
      </c>
      <c r="P10" s="157"/>
      <c r="Q10" s="20" t="s">
        <v>140</v>
      </c>
      <c r="R10" s="21">
        <v>330</v>
      </c>
      <c r="S10" s="5"/>
      <c r="T10" s="22">
        <f t="shared" si="0"/>
        <v>0</v>
      </c>
      <c r="U10" s="23">
        <v>441</v>
      </c>
      <c r="V10" s="157">
        <v>0</v>
      </c>
      <c r="W10" s="27" t="s">
        <v>168</v>
      </c>
      <c r="X10" s="21">
        <v>2970.0000000000005</v>
      </c>
      <c r="Y10" s="11"/>
      <c r="Z10" s="24">
        <f t="shared" si="1"/>
        <v>0</v>
      </c>
    </row>
    <row r="11" spans="1:26" ht="16.5" customHeight="1" thickBot="1">
      <c r="A11" s="28" t="s">
        <v>27</v>
      </c>
      <c r="B11" s="29"/>
      <c r="C11" s="80" t="s">
        <v>28</v>
      </c>
      <c r="D11" s="81"/>
      <c r="E11" s="30" t="s">
        <v>25</v>
      </c>
      <c r="F11" s="31" t="s">
        <v>24</v>
      </c>
      <c r="G11" s="32" t="s">
        <v>23</v>
      </c>
      <c r="H11" s="33" t="s">
        <v>27</v>
      </c>
      <c r="I11" s="152"/>
      <c r="J11" s="34" t="s">
        <v>26</v>
      </c>
      <c r="K11" s="35" t="s">
        <v>25</v>
      </c>
      <c r="L11" s="36" t="s">
        <v>24</v>
      </c>
      <c r="M11" s="32" t="s">
        <v>23</v>
      </c>
      <c r="N11" s="26"/>
      <c r="O11" s="19">
        <v>391</v>
      </c>
      <c r="P11" s="157"/>
      <c r="Q11" s="20" t="s">
        <v>141</v>
      </c>
      <c r="R11" s="21">
        <v>330</v>
      </c>
      <c r="S11" s="5"/>
      <c r="T11" s="22">
        <f t="shared" si="0"/>
        <v>0</v>
      </c>
      <c r="U11" s="23">
        <v>442</v>
      </c>
      <c r="V11" s="157">
        <v>0</v>
      </c>
      <c r="W11" s="25" t="s">
        <v>169</v>
      </c>
      <c r="X11" s="21">
        <v>1870</v>
      </c>
      <c r="Y11" s="11"/>
      <c r="Z11" s="24">
        <f t="shared" si="1"/>
        <v>0</v>
      </c>
    </row>
    <row r="12" spans="1:26" ht="16.5" customHeight="1">
      <c r="A12" s="13">
        <v>301</v>
      </c>
      <c r="B12" s="153" t="s">
        <v>62</v>
      </c>
      <c r="C12" s="84" t="s">
        <v>65</v>
      </c>
      <c r="D12" s="85"/>
      <c r="E12" s="37">
        <v>880.00000000000011</v>
      </c>
      <c r="F12" s="3"/>
      <c r="G12" s="38">
        <f>F12*E12</f>
        <v>0</v>
      </c>
      <c r="H12" s="39">
        <v>341</v>
      </c>
      <c r="I12" s="153"/>
      <c r="J12" s="40" t="s">
        <v>129</v>
      </c>
      <c r="K12" s="37">
        <v>2970.0000000000005</v>
      </c>
      <c r="L12" s="7"/>
      <c r="M12" s="41">
        <f t="shared" ref="M12:M51" si="2">L12*K12</f>
        <v>0</v>
      </c>
      <c r="N12" s="26"/>
      <c r="O12" s="19">
        <v>392</v>
      </c>
      <c r="P12" s="157"/>
      <c r="Q12" s="20" t="s">
        <v>142</v>
      </c>
      <c r="R12" s="21">
        <v>462.00000000000006</v>
      </c>
      <c r="S12" s="5"/>
      <c r="T12" s="22">
        <f t="shared" si="0"/>
        <v>0</v>
      </c>
      <c r="U12" s="23">
        <v>443</v>
      </c>
      <c r="V12" s="157">
        <v>0</v>
      </c>
      <c r="W12" s="42" t="s">
        <v>59</v>
      </c>
      <c r="X12" s="21">
        <v>1870</v>
      </c>
      <c r="Y12" s="11"/>
      <c r="Z12" s="24">
        <f t="shared" si="1"/>
        <v>0</v>
      </c>
    </row>
    <row r="13" spans="1:26" ht="16.5" customHeight="1">
      <c r="A13" s="19">
        <v>302</v>
      </c>
      <c r="B13" s="154" t="s">
        <v>62</v>
      </c>
      <c r="C13" s="82" t="s">
        <v>66</v>
      </c>
      <c r="D13" s="83"/>
      <c r="E13" s="43">
        <v>165</v>
      </c>
      <c r="F13" s="2"/>
      <c r="G13" s="24">
        <f t="shared" ref="G13:G51" si="3">E13*F13</f>
        <v>0</v>
      </c>
      <c r="H13" s="44">
        <v>342</v>
      </c>
      <c r="I13" s="154"/>
      <c r="J13" s="45" t="s">
        <v>40</v>
      </c>
      <c r="K13" s="43">
        <v>2860.0000000000005</v>
      </c>
      <c r="L13" s="8"/>
      <c r="M13" s="46">
        <f t="shared" si="2"/>
        <v>0</v>
      </c>
      <c r="N13" s="26"/>
      <c r="O13" s="19">
        <v>393</v>
      </c>
      <c r="P13" s="157"/>
      <c r="Q13" s="20" t="s">
        <v>143</v>
      </c>
      <c r="R13" s="21">
        <v>462.00000000000006</v>
      </c>
      <c r="S13" s="5"/>
      <c r="T13" s="22">
        <f t="shared" si="0"/>
        <v>0</v>
      </c>
      <c r="U13" s="23">
        <v>444</v>
      </c>
      <c r="V13" s="157">
        <v>0</v>
      </c>
      <c r="W13" s="42" t="s">
        <v>60</v>
      </c>
      <c r="X13" s="21">
        <v>1870</v>
      </c>
      <c r="Y13" s="11"/>
      <c r="Z13" s="24">
        <f t="shared" si="1"/>
        <v>0</v>
      </c>
    </row>
    <row r="14" spans="1:26" ht="16.5" customHeight="1">
      <c r="A14" s="19">
        <v>303</v>
      </c>
      <c r="B14" s="154" t="s">
        <v>69</v>
      </c>
      <c r="C14" s="82" t="s">
        <v>67</v>
      </c>
      <c r="D14" s="83"/>
      <c r="E14" s="43">
        <v>2200</v>
      </c>
      <c r="F14" s="2"/>
      <c r="G14" s="24">
        <f t="shared" si="3"/>
        <v>0</v>
      </c>
      <c r="H14" s="44">
        <v>343</v>
      </c>
      <c r="I14" s="154"/>
      <c r="J14" s="45" t="s">
        <v>41</v>
      </c>
      <c r="K14" s="43">
        <v>2420</v>
      </c>
      <c r="L14" s="8"/>
      <c r="M14" s="46">
        <f t="shared" si="2"/>
        <v>0</v>
      </c>
      <c r="N14" s="26"/>
      <c r="O14" s="19">
        <v>394</v>
      </c>
      <c r="P14" s="157"/>
      <c r="Q14" s="20" t="s">
        <v>144</v>
      </c>
      <c r="R14" s="21">
        <v>462.00000000000006</v>
      </c>
      <c r="S14" s="5"/>
      <c r="T14" s="22">
        <f t="shared" si="0"/>
        <v>0</v>
      </c>
      <c r="U14" s="23">
        <v>445</v>
      </c>
      <c r="V14" s="157">
        <v>0</v>
      </c>
      <c r="W14" s="42" t="s">
        <v>9</v>
      </c>
      <c r="X14" s="21">
        <v>1870</v>
      </c>
      <c r="Y14" s="11"/>
      <c r="Z14" s="24">
        <f t="shared" si="1"/>
        <v>0</v>
      </c>
    </row>
    <row r="15" spans="1:26" ht="16.5" customHeight="1">
      <c r="A15" s="19">
        <v>304</v>
      </c>
      <c r="B15" s="154">
        <v>0</v>
      </c>
      <c r="C15" s="82" t="s">
        <v>34</v>
      </c>
      <c r="D15" s="83"/>
      <c r="E15" s="43">
        <v>440.00000000000006</v>
      </c>
      <c r="F15" s="2"/>
      <c r="G15" s="24">
        <f t="shared" si="3"/>
        <v>0</v>
      </c>
      <c r="H15" s="44">
        <v>344</v>
      </c>
      <c r="I15" s="154" t="s">
        <v>193</v>
      </c>
      <c r="J15" s="45" t="s">
        <v>130</v>
      </c>
      <c r="K15" s="43">
        <v>484.00000000000006</v>
      </c>
      <c r="L15" s="8"/>
      <c r="M15" s="46">
        <f t="shared" si="2"/>
        <v>0</v>
      </c>
      <c r="N15" s="26"/>
      <c r="O15" s="19">
        <v>395</v>
      </c>
      <c r="P15" s="157"/>
      <c r="Q15" s="20" t="s">
        <v>145</v>
      </c>
      <c r="R15" s="21">
        <v>462.00000000000006</v>
      </c>
      <c r="S15" s="5"/>
      <c r="T15" s="22">
        <f t="shared" si="0"/>
        <v>0</v>
      </c>
      <c r="U15" s="23">
        <v>446</v>
      </c>
      <c r="V15" s="157">
        <v>0</v>
      </c>
      <c r="W15" s="47" t="s">
        <v>170</v>
      </c>
      <c r="X15" s="21">
        <v>1870</v>
      </c>
      <c r="Y15" s="11"/>
      <c r="Z15" s="24">
        <f t="shared" si="1"/>
        <v>0</v>
      </c>
    </row>
    <row r="16" spans="1:26" ht="16.5" customHeight="1">
      <c r="A16" s="19">
        <v>305</v>
      </c>
      <c r="B16" s="154" t="s">
        <v>62</v>
      </c>
      <c r="C16" s="82" t="s">
        <v>68</v>
      </c>
      <c r="D16" s="83"/>
      <c r="E16" s="43">
        <v>660</v>
      </c>
      <c r="F16" s="2"/>
      <c r="G16" s="24">
        <f t="shared" si="3"/>
        <v>0</v>
      </c>
      <c r="H16" s="44">
        <v>345</v>
      </c>
      <c r="I16" s="154" t="s">
        <v>193</v>
      </c>
      <c r="J16" s="45" t="s">
        <v>128</v>
      </c>
      <c r="K16" s="43">
        <v>440.00000000000006</v>
      </c>
      <c r="L16" s="8"/>
      <c r="M16" s="46">
        <f t="shared" si="2"/>
        <v>0</v>
      </c>
      <c r="N16" s="26"/>
      <c r="O16" s="19">
        <v>396</v>
      </c>
      <c r="P16" s="157" t="s">
        <v>193</v>
      </c>
      <c r="Q16" s="20" t="s">
        <v>43</v>
      </c>
      <c r="R16" s="21">
        <v>3080</v>
      </c>
      <c r="S16" s="5"/>
      <c r="T16" s="22">
        <f t="shared" si="0"/>
        <v>0</v>
      </c>
      <c r="U16" s="23">
        <v>447</v>
      </c>
      <c r="V16" s="157" t="s">
        <v>193</v>
      </c>
      <c r="W16" s="20" t="s">
        <v>171</v>
      </c>
      <c r="X16" s="21">
        <v>2970.0000000000005</v>
      </c>
      <c r="Y16" s="11"/>
      <c r="Z16" s="24">
        <f t="shared" si="1"/>
        <v>0</v>
      </c>
    </row>
    <row r="17" spans="1:26" ht="16.5" customHeight="1">
      <c r="A17" s="19">
        <v>306</v>
      </c>
      <c r="B17" s="154">
        <v>0</v>
      </c>
      <c r="C17" s="82" t="s">
        <v>200</v>
      </c>
      <c r="D17" s="83"/>
      <c r="E17" s="43">
        <v>330</v>
      </c>
      <c r="F17" s="2"/>
      <c r="G17" s="24">
        <f t="shared" si="3"/>
        <v>0</v>
      </c>
      <c r="H17" s="44">
        <v>346</v>
      </c>
      <c r="I17" s="154" t="s">
        <v>193</v>
      </c>
      <c r="J17" s="45" t="s">
        <v>127</v>
      </c>
      <c r="K17" s="43">
        <v>385.00000000000006</v>
      </c>
      <c r="L17" s="8"/>
      <c r="M17" s="46">
        <f t="shared" si="2"/>
        <v>0</v>
      </c>
      <c r="N17" s="26"/>
      <c r="O17" s="19">
        <v>397</v>
      </c>
      <c r="P17" s="157"/>
      <c r="Q17" s="20" t="s">
        <v>44</v>
      </c>
      <c r="R17" s="21">
        <v>19800</v>
      </c>
      <c r="S17" s="5"/>
      <c r="T17" s="22">
        <f t="shared" si="0"/>
        <v>0</v>
      </c>
      <c r="U17" s="23">
        <v>448</v>
      </c>
      <c r="V17" s="157" t="s">
        <v>193</v>
      </c>
      <c r="W17" s="20" t="s">
        <v>172</v>
      </c>
      <c r="X17" s="21">
        <v>2970.0000000000005</v>
      </c>
      <c r="Y17" s="11"/>
      <c r="Z17" s="24">
        <f t="shared" si="1"/>
        <v>0</v>
      </c>
    </row>
    <row r="18" spans="1:26" ht="16.5" customHeight="1">
      <c r="A18" s="19">
        <v>307</v>
      </c>
      <c r="B18" s="154">
        <v>0</v>
      </c>
      <c r="C18" s="82" t="s">
        <v>70</v>
      </c>
      <c r="D18" s="83"/>
      <c r="E18" s="43">
        <v>550</v>
      </c>
      <c r="F18" s="2"/>
      <c r="G18" s="24">
        <f t="shared" si="3"/>
        <v>0</v>
      </c>
      <c r="H18" s="44">
        <v>347</v>
      </c>
      <c r="I18" s="154" t="s">
        <v>193</v>
      </c>
      <c r="J18" s="45" t="s">
        <v>126</v>
      </c>
      <c r="K18" s="43">
        <v>385.00000000000006</v>
      </c>
      <c r="L18" s="8"/>
      <c r="M18" s="46">
        <f t="shared" si="2"/>
        <v>0</v>
      </c>
      <c r="N18" s="26"/>
      <c r="O18" s="19">
        <v>398</v>
      </c>
      <c r="P18" s="157"/>
      <c r="Q18" s="20" t="s">
        <v>45</v>
      </c>
      <c r="R18" s="21">
        <v>2750</v>
      </c>
      <c r="S18" s="5"/>
      <c r="T18" s="22">
        <f t="shared" si="0"/>
        <v>0</v>
      </c>
      <c r="U18" s="23">
        <v>449</v>
      </c>
      <c r="V18" s="157">
        <v>0</v>
      </c>
      <c r="W18" s="20" t="s">
        <v>173</v>
      </c>
      <c r="X18" s="21">
        <v>2970.0000000000005</v>
      </c>
      <c r="Y18" s="11"/>
      <c r="Z18" s="24">
        <f t="shared" si="1"/>
        <v>0</v>
      </c>
    </row>
    <row r="19" spans="1:26" ht="16.5" customHeight="1">
      <c r="A19" s="19">
        <v>308</v>
      </c>
      <c r="B19" s="154">
        <v>0</v>
      </c>
      <c r="C19" s="82" t="s">
        <v>71</v>
      </c>
      <c r="D19" s="83"/>
      <c r="E19" s="43">
        <v>8800</v>
      </c>
      <c r="F19" s="2"/>
      <c r="G19" s="24">
        <f t="shared" si="3"/>
        <v>0</v>
      </c>
      <c r="H19" s="44">
        <v>348</v>
      </c>
      <c r="I19" s="154" t="s">
        <v>193</v>
      </c>
      <c r="J19" s="45" t="s">
        <v>125</v>
      </c>
      <c r="K19" s="43">
        <v>385.00000000000006</v>
      </c>
      <c r="L19" s="8"/>
      <c r="M19" s="46">
        <f t="shared" si="2"/>
        <v>0</v>
      </c>
      <c r="N19" s="26"/>
      <c r="O19" s="19">
        <v>399</v>
      </c>
      <c r="P19" s="157"/>
      <c r="Q19" s="20" t="s">
        <v>46</v>
      </c>
      <c r="R19" s="21">
        <v>550</v>
      </c>
      <c r="S19" s="5"/>
      <c r="T19" s="22">
        <f t="shared" si="0"/>
        <v>0</v>
      </c>
      <c r="U19" s="23">
        <v>450</v>
      </c>
      <c r="V19" s="157">
        <v>0</v>
      </c>
      <c r="W19" s="20" t="s">
        <v>174</v>
      </c>
      <c r="X19" s="21">
        <v>2970.0000000000005</v>
      </c>
      <c r="Y19" s="11"/>
      <c r="Z19" s="24">
        <f t="shared" si="1"/>
        <v>0</v>
      </c>
    </row>
    <row r="20" spans="1:26" ht="16.5" customHeight="1">
      <c r="A20" s="19">
        <v>309</v>
      </c>
      <c r="B20" s="154">
        <v>0</v>
      </c>
      <c r="C20" s="82" t="s">
        <v>72</v>
      </c>
      <c r="D20" s="83"/>
      <c r="E20" s="43">
        <v>880.00000000000011</v>
      </c>
      <c r="F20" s="2"/>
      <c r="G20" s="24">
        <f t="shared" si="3"/>
        <v>0</v>
      </c>
      <c r="H20" s="44">
        <v>349</v>
      </c>
      <c r="I20" s="154" t="s">
        <v>193</v>
      </c>
      <c r="J20" s="45" t="s">
        <v>124</v>
      </c>
      <c r="K20" s="43">
        <v>385.00000000000006</v>
      </c>
      <c r="L20" s="8"/>
      <c r="M20" s="46">
        <f t="shared" si="2"/>
        <v>0</v>
      </c>
      <c r="N20" s="26"/>
      <c r="O20" s="19">
        <v>400</v>
      </c>
      <c r="P20" s="157"/>
      <c r="Q20" s="20" t="s">
        <v>47</v>
      </c>
      <c r="R20" s="21">
        <v>363.00000000000006</v>
      </c>
      <c r="S20" s="5"/>
      <c r="T20" s="22">
        <f t="shared" si="0"/>
        <v>0</v>
      </c>
      <c r="U20" s="23">
        <v>451</v>
      </c>
      <c r="V20" s="157">
        <v>0</v>
      </c>
      <c r="W20" s="20" t="s">
        <v>175</v>
      </c>
      <c r="X20" s="21">
        <v>2970.0000000000005</v>
      </c>
      <c r="Y20" s="11"/>
      <c r="Z20" s="24">
        <f t="shared" si="1"/>
        <v>0</v>
      </c>
    </row>
    <row r="21" spans="1:26" ht="16.5" customHeight="1">
      <c r="A21" s="19">
        <v>310</v>
      </c>
      <c r="B21" s="154">
        <v>0</v>
      </c>
      <c r="C21" s="82" t="s">
        <v>73</v>
      </c>
      <c r="D21" s="83"/>
      <c r="E21" s="43">
        <v>275</v>
      </c>
      <c r="F21" s="2"/>
      <c r="G21" s="24">
        <f t="shared" si="3"/>
        <v>0</v>
      </c>
      <c r="H21" s="44">
        <v>350</v>
      </c>
      <c r="I21" s="154" t="s">
        <v>193</v>
      </c>
      <c r="J21" s="45" t="s">
        <v>123</v>
      </c>
      <c r="K21" s="43">
        <v>484.00000000000006</v>
      </c>
      <c r="L21" s="8"/>
      <c r="M21" s="46">
        <f t="shared" si="2"/>
        <v>0</v>
      </c>
      <c r="N21" s="26"/>
      <c r="O21" s="19">
        <v>401</v>
      </c>
      <c r="P21" s="157"/>
      <c r="Q21" s="20" t="s">
        <v>146</v>
      </c>
      <c r="R21" s="21">
        <v>275</v>
      </c>
      <c r="S21" s="5"/>
      <c r="T21" s="22">
        <f t="shared" si="0"/>
        <v>0</v>
      </c>
      <c r="U21" s="23">
        <v>452</v>
      </c>
      <c r="V21" s="157">
        <v>0</v>
      </c>
      <c r="W21" s="20" t="s">
        <v>176</v>
      </c>
      <c r="X21" s="21">
        <v>2970.0000000000005</v>
      </c>
      <c r="Y21" s="11"/>
      <c r="Z21" s="24">
        <f t="shared" si="1"/>
        <v>0</v>
      </c>
    </row>
    <row r="22" spans="1:26" ht="16.5" customHeight="1">
      <c r="A22" s="19">
        <v>311</v>
      </c>
      <c r="B22" s="154">
        <v>0</v>
      </c>
      <c r="C22" s="82" t="s">
        <v>35</v>
      </c>
      <c r="D22" s="83"/>
      <c r="E22" s="43">
        <v>418.00000000000006</v>
      </c>
      <c r="F22" s="2"/>
      <c r="G22" s="24">
        <f t="shared" si="3"/>
        <v>0</v>
      </c>
      <c r="H22" s="44">
        <v>351</v>
      </c>
      <c r="I22" s="154" t="s">
        <v>193</v>
      </c>
      <c r="J22" s="45" t="s">
        <v>122</v>
      </c>
      <c r="K22" s="43">
        <v>1540.0000000000002</v>
      </c>
      <c r="L22" s="8"/>
      <c r="M22" s="46">
        <f t="shared" si="2"/>
        <v>0</v>
      </c>
      <c r="N22" s="26"/>
      <c r="O22" s="19">
        <v>402</v>
      </c>
      <c r="P22" s="157"/>
      <c r="Q22" s="20" t="s">
        <v>199</v>
      </c>
      <c r="R22" s="21">
        <v>363.00000000000006</v>
      </c>
      <c r="S22" s="5"/>
      <c r="T22" s="22">
        <f t="shared" si="0"/>
        <v>0</v>
      </c>
      <c r="U22" s="23">
        <v>453</v>
      </c>
      <c r="V22" s="157" t="s">
        <v>164</v>
      </c>
      <c r="W22" s="20" t="s">
        <v>177</v>
      </c>
      <c r="X22" s="21">
        <v>2970.0000000000005</v>
      </c>
      <c r="Y22" s="11"/>
      <c r="Z22" s="24">
        <f t="shared" si="1"/>
        <v>0</v>
      </c>
    </row>
    <row r="23" spans="1:26" ht="16.5" customHeight="1">
      <c r="A23" s="19">
        <v>312</v>
      </c>
      <c r="B23" s="154">
        <v>0</v>
      </c>
      <c r="C23" s="82" t="s">
        <v>36</v>
      </c>
      <c r="D23" s="83"/>
      <c r="E23" s="43">
        <v>165</v>
      </c>
      <c r="F23" s="2"/>
      <c r="G23" s="24">
        <f t="shared" si="3"/>
        <v>0</v>
      </c>
      <c r="H23" s="44">
        <v>352</v>
      </c>
      <c r="I23" s="154" t="s">
        <v>193</v>
      </c>
      <c r="J23" s="45" t="s">
        <v>121</v>
      </c>
      <c r="K23" s="43">
        <v>266</v>
      </c>
      <c r="L23" s="8"/>
      <c r="M23" s="46">
        <f t="shared" si="2"/>
        <v>0</v>
      </c>
      <c r="N23" s="26"/>
      <c r="O23" s="19">
        <v>403</v>
      </c>
      <c r="P23" s="157"/>
      <c r="Q23" s="20" t="s">
        <v>48</v>
      </c>
      <c r="R23" s="21">
        <v>2750</v>
      </c>
      <c r="S23" s="5"/>
      <c r="T23" s="22">
        <f t="shared" si="0"/>
        <v>0</v>
      </c>
      <c r="U23" s="23">
        <v>454</v>
      </c>
      <c r="V23" s="157">
        <v>0</v>
      </c>
      <c r="W23" s="20" t="s">
        <v>178</v>
      </c>
      <c r="X23" s="21">
        <v>2970.0000000000005</v>
      </c>
      <c r="Y23" s="11"/>
      <c r="Z23" s="24">
        <f t="shared" si="1"/>
        <v>0</v>
      </c>
    </row>
    <row r="24" spans="1:26" ht="16.5" customHeight="1">
      <c r="A24" s="19">
        <v>313</v>
      </c>
      <c r="B24" s="154">
        <v>0</v>
      </c>
      <c r="C24" s="82" t="s">
        <v>74</v>
      </c>
      <c r="D24" s="83"/>
      <c r="E24" s="43">
        <v>275</v>
      </c>
      <c r="F24" s="2"/>
      <c r="G24" s="24">
        <f t="shared" si="3"/>
        <v>0</v>
      </c>
      <c r="H24" s="44">
        <v>353</v>
      </c>
      <c r="I24" s="154" t="s">
        <v>193</v>
      </c>
      <c r="J24" s="45" t="s">
        <v>120</v>
      </c>
      <c r="K24" s="43">
        <v>484.00000000000006</v>
      </c>
      <c r="L24" s="8"/>
      <c r="M24" s="46">
        <f t="shared" si="2"/>
        <v>0</v>
      </c>
      <c r="N24" s="26"/>
      <c r="O24" s="19">
        <v>404</v>
      </c>
      <c r="P24" s="157" t="s">
        <v>193</v>
      </c>
      <c r="Q24" s="20" t="s">
        <v>147</v>
      </c>
      <c r="R24" s="21">
        <v>825</v>
      </c>
      <c r="S24" s="5"/>
      <c r="T24" s="22">
        <f t="shared" si="0"/>
        <v>0</v>
      </c>
      <c r="U24" s="23">
        <v>455</v>
      </c>
      <c r="V24" s="157">
        <v>0</v>
      </c>
      <c r="W24" s="20" t="s">
        <v>179</v>
      </c>
      <c r="X24" s="21">
        <v>2970.0000000000005</v>
      </c>
      <c r="Y24" s="11"/>
      <c r="Z24" s="24">
        <f t="shared" si="1"/>
        <v>0</v>
      </c>
    </row>
    <row r="25" spans="1:26" ht="16.5" customHeight="1">
      <c r="A25" s="19">
        <v>314</v>
      </c>
      <c r="B25" s="154" t="s">
        <v>69</v>
      </c>
      <c r="C25" s="82" t="s">
        <v>75</v>
      </c>
      <c r="D25" s="83"/>
      <c r="E25" s="43">
        <v>275</v>
      </c>
      <c r="F25" s="2"/>
      <c r="G25" s="24">
        <f t="shared" si="3"/>
        <v>0</v>
      </c>
      <c r="H25" s="44">
        <v>354</v>
      </c>
      <c r="I25" s="154"/>
      <c r="J25" s="45" t="s">
        <v>119</v>
      </c>
      <c r="K25" s="43">
        <v>330</v>
      </c>
      <c r="L25" s="8"/>
      <c r="M25" s="46">
        <f t="shared" si="2"/>
        <v>0</v>
      </c>
      <c r="N25" s="26"/>
      <c r="O25" s="19">
        <v>405</v>
      </c>
      <c r="P25" s="157"/>
      <c r="Q25" s="20" t="s">
        <v>148</v>
      </c>
      <c r="R25" s="21">
        <v>825.00000000000011</v>
      </c>
      <c r="S25" s="5"/>
      <c r="T25" s="22">
        <f t="shared" si="0"/>
        <v>0</v>
      </c>
      <c r="U25" s="23">
        <v>456</v>
      </c>
      <c r="V25" s="157">
        <v>0</v>
      </c>
      <c r="W25" s="20" t="s">
        <v>198</v>
      </c>
      <c r="X25" s="21">
        <v>2970.0000000000005</v>
      </c>
      <c r="Y25" s="11"/>
      <c r="Z25" s="24">
        <f t="shared" si="1"/>
        <v>0</v>
      </c>
    </row>
    <row r="26" spans="1:26" ht="16.5" customHeight="1">
      <c r="A26" s="19">
        <v>315</v>
      </c>
      <c r="B26" s="154" t="s">
        <v>69</v>
      </c>
      <c r="C26" s="82" t="s">
        <v>76</v>
      </c>
      <c r="D26" s="83"/>
      <c r="E26" s="43">
        <v>385.00000000000006</v>
      </c>
      <c r="F26" s="2"/>
      <c r="G26" s="24">
        <f t="shared" si="3"/>
        <v>0</v>
      </c>
      <c r="H26" s="44">
        <v>355</v>
      </c>
      <c r="I26" s="154"/>
      <c r="J26" s="45" t="s">
        <v>118</v>
      </c>
      <c r="K26" s="43">
        <v>330</v>
      </c>
      <c r="L26" s="8"/>
      <c r="M26" s="46">
        <f t="shared" si="2"/>
        <v>0</v>
      </c>
      <c r="N26" s="26"/>
      <c r="O26" s="19">
        <v>406</v>
      </c>
      <c r="P26" s="157"/>
      <c r="Q26" s="20" t="s">
        <v>22</v>
      </c>
      <c r="R26" s="21">
        <v>2750</v>
      </c>
      <c r="S26" s="5"/>
      <c r="T26" s="22">
        <f t="shared" si="0"/>
        <v>0</v>
      </c>
      <c r="U26" s="23">
        <v>457</v>
      </c>
      <c r="V26" s="157">
        <v>0</v>
      </c>
      <c r="W26" s="20" t="s">
        <v>180</v>
      </c>
      <c r="X26" s="21">
        <v>2970.0000000000005</v>
      </c>
      <c r="Y26" s="11"/>
      <c r="Z26" s="24">
        <f t="shared" si="1"/>
        <v>0</v>
      </c>
    </row>
    <row r="27" spans="1:26" ht="16.5" customHeight="1">
      <c r="A27" s="19">
        <v>316</v>
      </c>
      <c r="B27" s="154" t="s">
        <v>69</v>
      </c>
      <c r="C27" s="82" t="s">
        <v>63</v>
      </c>
      <c r="D27" s="83"/>
      <c r="E27" s="43">
        <v>385.00000000000006</v>
      </c>
      <c r="F27" s="2"/>
      <c r="G27" s="24">
        <f t="shared" si="3"/>
        <v>0</v>
      </c>
      <c r="H27" s="44">
        <v>356</v>
      </c>
      <c r="I27" s="154"/>
      <c r="J27" s="45" t="s">
        <v>117</v>
      </c>
      <c r="K27" s="43">
        <v>330</v>
      </c>
      <c r="L27" s="8"/>
      <c r="M27" s="46">
        <f t="shared" si="2"/>
        <v>0</v>
      </c>
      <c r="N27" s="26"/>
      <c r="O27" s="19">
        <v>407</v>
      </c>
      <c r="P27" s="157"/>
      <c r="Q27" s="20" t="s">
        <v>20</v>
      </c>
      <c r="R27" s="21">
        <v>1980.0000000000002</v>
      </c>
      <c r="S27" s="5"/>
      <c r="T27" s="22">
        <f t="shared" si="0"/>
        <v>0</v>
      </c>
      <c r="U27" s="23">
        <v>458</v>
      </c>
      <c r="V27" s="157">
        <v>0</v>
      </c>
      <c r="W27" s="20" t="s">
        <v>181</v>
      </c>
      <c r="X27" s="21">
        <v>2970.0000000000005</v>
      </c>
      <c r="Y27" s="11"/>
      <c r="Z27" s="24">
        <f t="shared" si="1"/>
        <v>0</v>
      </c>
    </row>
    <row r="28" spans="1:26" ht="16.5" customHeight="1">
      <c r="A28" s="19">
        <v>317</v>
      </c>
      <c r="B28" s="154" t="s">
        <v>69</v>
      </c>
      <c r="C28" s="82" t="s">
        <v>13</v>
      </c>
      <c r="D28" s="83"/>
      <c r="E28" s="43">
        <v>385.00000000000006</v>
      </c>
      <c r="F28" s="2"/>
      <c r="G28" s="24">
        <f t="shared" si="3"/>
        <v>0</v>
      </c>
      <c r="H28" s="44">
        <v>357</v>
      </c>
      <c r="I28" s="154"/>
      <c r="J28" s="45" t="s">
        <v>116</v>
      </c>
      <c r="K28" s="43">
        <v>330</v>
      </c>
      <c r="L28" s="8"/>
      <c r="M28" s="46">
        <f t="shared" si="2"/>
        <v>0</v>
      </c>
      <c r="N28" s="26"/>
      <c r="O28" s="19">
        <v>408</v>
      </c>
      <c r="P28" s="157"/>
      <c r="Q28" s="20" t="s">
        <v>19</v>
      </c>
      <c r="R28" s="21">
        <v>1430.0000000000002</v>
      </c>
      <c r="S28" s="5"/>
      <c r="T28" s="22">
        <f t="shared" si="0"/>
        <v>0</v>
      </c>
      <c r="U28" s="23">
        <v>459</v>
      </c>
      <c r="V28" s="157">
        <v>0</v>
      </c>
      <c r="W28" s="20" t="s">
        <v>182</v>
      </c>
      <c r="X28" s="21">
        <v>2970.0000000000005</v>
      </c>
      <c r="Y28" s="11"/>
      <c r="Z28" s="24">
        <f t="shared" si="1"/>
        <v>0</v>
      </c>
    </row>
    <row r="29" spans="1:26" ht="16.5" customHeight="1">
      <c r="A29" s="19">
        <v>318</v>
      </c>
      <c r="B29" s="154">
        <v>0</v>
      </c>
      <c r="C29" s="82" t="s">
        <v>77</v>
      </c>
      <c r="D29" s="83"/>
      <c r="E29" s="43">
        <v>1430.0000000000002</v>
      </c>
      <c r="F29" s="2"/>
      <c r="G29" s="24">
        <f t="shared" si="3"/>
        <v>0</v>
      </c>
      <c r="H29" s="44">
        <v>358</v>
      </c>
      <c r="I29" s="154"/>
      <c r="J29" s="45" t="s">
        <v>115</v>
      </c>
      <c r="K29" s="43">
        <v>330</v>
      </c>
      <c r="L29" s="8"/>
      <c r="M29" s="46">
        <f t="shared" si="2"/>
        <v>0</v>
      </c>
      <c r="N29" s="26"/>
      <c r="O29" s="19">
        <v>409</v>
      </c>
      <c r="P29" s="157"/>
      <c r="Q29" s="20" t="s">
        <v>149</v>
      </c>
      <c r="R29" s="21">
        <v>11000</v>
      </c>
      <c r="S29" s="5"/>
      <c r="T29" s="22">
        <f t="shared" si="0"/>
        <v>0</v>
      </c>
      <c r="U29" s="23">
        <v>460</v>
      </c>
      <c r="V29" s="157">
        <v>0</v>
      </c>
      <c r="W29" s="20" t="s">
        <v>183</v>
      </c>
      <c r="X29" s="21">
        <v>3080.0000000000005</v>
      </c>
      <c r="Y29" s="11"/>
      <c r="Z29" s="24">
        <f t="shared" si="1"/>
        <v>0</v>
      </c>
    </row>
    <row r="30" spans="1:26" ht="16.5" customHeight="1">
      <c r="A30" s="19">
        <v>319</v>
      </c>
      <c r="B30" s="154">
        <v>0</v>
      </c>
      <c r="C30" s="82" t="s">
        <v>78</v>
      </c>
      <c r="D30" s="83"/>
      <c r="E30" s="43">
        <v>1870.0000000000002</v>
      </c>
      <c r="F30" s="2"/>
      <c r="G30" s="24">
        <f t="shared" si="3"/>
        <v>0</v>
      </c>
      <c r="H30" s="44">
        <v>359</v>
      </c>
      <c r="I30" s="154"/>
      <c r="J30" s="45" t="s">
        <v>114</v>
      </c>
      <c r="K30" s="43">
        <v>330</v>
      </c>
      <c r="L30" s="8"/>
      <c r="M30" s="46">
        <f t="shared" si="2"/>
        <v>0</v>
      </c>
      <c r="N30" s="26"/>
      <c r="O30" s="19">
        <v>410</v>
      </c>
      <c r="P30" s="157"/>
      <c r="Q30" s="20" t="s">
        <v>150</v>
      </c>
      <c r="R30" s="21">
        <v>8580</v>
      </c>
      <c r="S30" s="5"/>
      <c r="T30" s="22">
        <f t="shared" si="0"/>
        <v>0</v>
      </c>
      <c r="U30" s="23">
        <v>461</v>
      </c>
      <c r="V30" s="157">
        <v>0</v>
      </c>
      <c r="W30" s="20" t="s">
        <v>195</v>
      </c>
      <c r="X30" s="21">
        <v>825.00000000000011</v>
      </c>
      <c r="Y30" s="11"/>
      <c r="Z30" s="24">
        <f t="shared" si="1"/>
        <v>0</v>
      </c>
    </row>
    <row r="31" spans="1:26" ht="16.5" customHeight="1">
      <c r="A31" s="19">
        <v>320</v>
      </c>
      <c r="B31" s="154" t="s">
        <v>69</v>
      </c>
      <c r="C31" s="82" t="s">
        <v>79</v>
      </c>
      <c r="D31" s="83"/>
      <c r="E31" s="43">
        <v>660</v>
      </c>
      <c r="F31" s="2"/>
      <c r="G31" s="24">
        <f t="shared" si="3"/>
        <v>0</v>
      </c>
      <c r="H31" s="44">
        <v>360</v>
      </c>
      <c r="I31" s="154"/>
      <c r="J31" s="45" t="s">
        <v>113</v>
      </c>
      <c r="K31" s="43">
        <v>330</v>
      </c>
      <c r="L31" s="8"/>
      <c r="M31" s="46">
        <f t="shared" si="2"/>
        <v>0</v>
      </c>
      <c r="N31" s="26"/>
      <c r="O31" s="19">
        <v>411</v>
      </c>
      <c r="P31" s="157"/>
      <c r="Q31" s="20" t="s">
        <v>49</v>
      </c>
      <c r="R31" s="21">
        <v>2750</v>
      </c>
      <c r="S31" s="5"/>
      <c r="T31" s="22">
        <f t="shared" si="0"/>
        <v>0</v>
      </c>
      <c r="U31" s="23">
        <v>462</v>
      </c>
      <c r="V31" s="157">
        <v>0</v>
      </c>
      <c r="W31" s="20" t="s">
        <v>196</v>
      </c>
      <c r="X31" s="21">
        <v>825.00000000000011</v>
      </c>
      <c r="Y31" s="11"/>
      <c r="Z31" s="24">
        <f t="shared" si="1"/>
        <v>0</v>
      </c>
    </row>
    <row r="32" spans="1:26" ht="16.5" customHeight="1">
      <c r="A32" s="19">
        <v>321</v>
      </c>
      <c r="B32" s="154">
        <v>0</v>
      </c>
      <c r="C32" s="82" t="s">
        <v>37</v>
      </c>
      <c r="D32" s="83"/>
      <c r="E32" s="43">
        <v>165</v>
      </c>
      <c r="F32" s="2"/>
      <c r="G32" s="24">
        <f t="shared" si="3"/>
        <v>0</v>
      </c>
      <c r="H32" s="44">
        <v>361</v>
      </c>
      <c r="I32" s="154"/>
      <c r="J32" s="45" t="s">
        <v>111</v>
      </c>
      <c r="K32" s="43">
        <v>330</v>
      </c>
      <c r="L32" s="8"/>
      <c r="M32" s="46">
        <f t="shared" si="2"/>
        <v>0</v>
      </c>
      <c r="N32" s="26"/>
      <c r="O32" s="19">
        <v>412</v>
      </c>
      <c r="P32" s="157"/>
      <c r="Q32" s="20" t="s">
        <v>50</v>
      </c>
      <c r="R32" s="21">
        <v>1980.0000000000002</v>
      </c>
      <c r="S32" s="5"/>
      <c r="T32" s="22">
        <f t="shared" si="0"/>
        <v>0</v>
      </c>
      <c r="U32" s="23">
        <v>463</v>
      </c>
      <c r="V32" s="157">
        <v>0</v>
      </c>
      <c r="W32" s="20" t="s">
        <v>197</v>
      </c>
      <c r="X32" s="21">
        <v>176</v>
      </c>
      <c r="Y32" s="11"/>
      <c r="Z32" s="24">
        <f t="shared" si="1"/>
        <v>0</v>
      </c>
    </row>
    <row r="33" spans="1:26" ht="16.5" customHeight="1">
      <c r="A33" s="19">
        <v>322</v>
      </c>
      <c r="B33" s="154" t="s">
        <v>93</v>
      </c>
      <c r="C33" s="82" t="s">
        <v>11</v>
      </c>
      <c r="D33" s="83"/>
      <c r="E33" s="43">
        <v>715.00000000000011</v>
      </c>
      <c r="F33" s="2"/>
      <c r="G33" s="24">
        <f t="shared" si="3"/>
        <v>0</v>
      </c>
      <c r="H33" s="44">
        <v>362</v>
      </c>
      <c r="I33" s="154"/>
      <c r="J33" s="45" t="s">
        <v>112</v>
      </c>
      <c r="K33" s="43">
        <v>330</v>
      </c>
      <c r="L33" s="8"/>
      <c r="M33" s="46">
        <f t="shared" si="2"/>
        <v>0</v>
      </c>
      <c r="N33" s="26"/>
      <c r="O33" s="19">
        <v>413</v>
      </c>
      <c r="P33" s="157"/>
      <c r="Q33" s="20" t="s">
        <v>51</v>
      </c>
      <c r="R33" s="21">
        <v>1430.0000000000002</v>
      </c>
      <c r="S33" s="5"/>
      <c r="T33" s="22">
        <f t="shared" si="0"/>
        <v>0</v>
      </c>
      <c r="U33" s="23">
        <v>464</v>
      </c>
      <c r="V33" s="157">
        <v>0</v>
      </c>
      <c r="W33" s="20" t="s">
        <v>184</v>
      </c>
      <c r="X33" s="21">
        <v>1375</v>
      </c>
      <c r="Y33" s="11"/>
      <c r="Z33" s="24">
        <f t="shared" si="1"/>
        <v>0</v>
      </c>
    </row>
    <row r="34" spans="1:26" ht="16.5" customHeight="1">
      <c r="A34" s="19">
        <v>323</v>
      </c>
      <c r="B34" s="154">
        <v>0</v>
      </c>
      <c r="C34" s="82" t="s">
        <v>80</v>
      </c>
      <c r="D34" s="83"/>
      <c r="E34" s="43">
        <v>3630.0000000000005</v>
      </c>
      <c r="F34" s="2"/>
      <c r="G34" s="24">
        <f t="shared" si="3"/>
        <v>0</v>
      </c>
      <c r="H34" s="44">
        <v>363</v>
      </c>
      <c r="I34" s="154"/>
      <c r="J34" s="45" t="s">
        <v>110</v>
      </c>
      <c r="K34" s="43">
        <v>330</v>
      </c>
      <c r="L34" s="8"/>
      <c r="M34" s="46">
        <f t="shared" si="2"/>
        <v>0</v>
      </c>
      <c r="N34" s="26"/>
      <c r="O34" s="19">
        <v>414</v>
      </c>
      <c r="P34" s="157"/>
      <c r="Q34" s="20" t="s">
        <v>17</v>
      </c>
      <c r="R34" s="21">
        <v>2420</v>
      </c>
      <c r="S34" s="5"/>
      <c r="T34" s="22">
        <f t="shared" si="0"/>
        <v>0</v>
      </c>
      <c r="U34" s="23">
        <v>465</v>
      </c>
      <c r="V34" s="157">
        <v>0</v>
      </c>
      <c r="W34" s="20" t="s">
        <v>185</v>
      </c>
      <c r="X34" s="21">
        <v>1375</v>
      </c>
      <c r="Y34" s="11"/>
      <c r="Z34" s="24">
        <f t="shared" si="1"/>
        <v>0</v>
      </c>
    </row>
    <row r="35" spans="1:26" ht="16.5" customHeight="1">
      <c r="A35" s="19">
        <v>324</v>
      </c>
      <c r="B35" s="154">
        <v>0</v>
      </c>
      <c r="C35" s="82" t="s">
        <v>81</v>
      </c>
      <c r="D35" s="83"/>
      <c r="E35" s="43">
        <v>39600</v>
      </c>
      <c r="F35" s="2"/>
      <c r="G35" s="24">
        <f t="shared" si="3"/>
        <v>0</v>
      </c>
      <c r="H35" s="44">
        <v>364</v>
      </c>
      <c r="I35" s="154" t="s">
        <v>193</v>
      </c>
      <c r="J35" s="45" t="s">
        <v>42</v>
      </c>
      <c r="K35" s="43">
        <v>266</v>
      </c>
      <c r="L35" s="8"/>
      <c r="M35" s="46">
        <f t="shared" si="2"/>
        <v>0</v>
      </c>
      <c r="N35" s="26"/>
      <c r="O35" s="19">
        <v>415</v>
      </c>
      <c r="P35" s="157"/>
      <c r="Q35" s="20" t="s">
        <v>16</v>
      </c>
      <c r="R35" s="21">
        <v>1650.0000000000002</v>
      </c>
      <c r="S35" s="5"/>
      <c r="T35" s="22">
        <f t="shared" si="0"/>
        <v>0</v>
      </c>
      <c r="U35" s="23">
        <v>466</v>
      </c>
      <c r="V35" s="157" t="s">
        <v>193</v>
      </c>
      <c r="W35" s="27" t="s">
        <v>186</v>
      </c>
      <c r="X35" s="21">
        <v>495</v>
      </c>
      <c r="Y35" s="11"/>
      <c r="Z35" s="24">
        <f t="shared" si="1"/>
        <v>0</v>
      </c>
    </row>
    <row r="36" spans="1:26" ht="16.5" customHeight="1">
      <c r="A36" s="19">
        <v>325</v>
      </c>
      <c r="B36" s="154">
        <v>0</v>
      </c>
      <c r="C36" s="82" t="s">
        <v>82</v>
      </c>
      <c r="D36" s="83"/>
      <c r="E36" s="43">
        <v>880.00000000000011</v>
      </c>
      <c r="F36" s="2"/>
      <c r="G36" s="24">
        <f t="shared" si="3"/>
        <v>0</v>
      </c>
      <c r="H36" s="44">
        <v>365</v>
      </c>
      <c r="I36" s="154"/>
      <c r="J36" s="45" t="s">
        <v>109</v>
      </c>
      <c r="K36" s="43">
        <v>330</v>
      </c>
      <c r="L36" s="8"/>
      <c r="M36" s="46">
        <f t="shared" si="2"/>
        <v>0</v>
      </c>
      <c r="N36" s="26"/>
      <c r="O36" s="19">
        <v>416</v>
      </c>
      <c r="P36" s="157"/>
      <c r="Q36" s="20" t="s">
        <v>15</v>
      </c>
      <c r="R36" s="21">
        <v>1320</v>
      </c>
      <c r="S36" s="5"/>
      <c r="T36" s="22">
        <f t="shared" si="0"/>
        <v>0</v>
      </c>
      <c r="U36" s="23">
        <v>467</v>
      </c>
      <c r="V36" s="157">
        <v>0</v>
      </c>
      <c r="W36" s="48" t="s">
        <v>192</v>
      </c>
      <c r="X36" s="21">
        <v>550</v>
      </c>
      <c r="Y36" s="11"/>
      <c r="Z36" s="24">
        <f t="shared" si="1"/>
        <v>0</v>
      </c>
    </row>
    <row r="37" spans="1:26" ht="16.5" customHeight="1">
      <c r="A37" s="19">
        <v>326</v>
      </c>
      <c r="B37" s="154">
        <v>0</v>
      </c>
      <c r="C37" s="82" t="s">
        <v>64</v>
      </c>
      <c r="D37" s="83"/>
      <c r="E37" s="43">
        <v>330</v>
      </c>
      <c r="F37" s="2"/>
      <c r="G37" s="24">
        <f t="shared" si="3"/>
        <v>0</v>
      </c>
      <c r="H37" s="44">
        <v>366</v>
      </c>
      <c r="I37" s="154"/>
      <c r="J37" s="45" t="s">
        <v>108</v>
      </c>
      <c r="K37" s="43">
        <v>330</v>
      </c>
      <c r="L37" s="8"/>
      <c r="M37" s="46">
        <f t="shared" si="2"/>
        <v>0</v>
      </c>
      <c r="N37" s="26"/>
      <c r="O37" s="19">
        <v>417</v>
      </c>
      <c r="P37" s="157"/>
      <c r="Q37" s="20" t="s">
        <v>14</v>
      </c>
      <c r="R37" s="21">
        <v>1870.0000000000002</v>
      </c>
      <c r="S37" s="5"/>
      <c r="T37" s="22">
        <f t="shared" si="0"/>
        <v>0</v>
      </c>
      <c r="U37" s="23">
        <v>468</v>
      </c>
      <c r="V37" s="157" t="s">
        <v>193</v>
      </c>
      <c r="W37" s="48" t="s">
        <v>187</v>
      </c>
      <c r="X37" s="21">
        <v>1540</v>
      </c>
      <c r="Y37" s="11"/>
      <c r="Z37" s="24">
        <f t="shared" si="1"/>
        <v>0</v>
      </c>
    </row>
    <row r="38" spans="1:26" ht="16.5" customHeight="1">
      <c r="A38" s="19">
        <v>327</v>
      </c>
      <c r="B38" s="154">
        <v>0</v>
      </c>
      <c r="C38" s="82" t="s">
        <v>83</v>
      </c>
      <c r="D38" s="83"/>
      <c r="E38" s="43">
        <v>242.00000000000003</v>
      </c>
      <c r="F38" s="2"/>
      <c r="G38" s="24">
        <f t="shared" si="3"/>
        <v>0</v>
      </c>
      <c r="H38" s="44">
        <v>367</v>
      </c>
      <c r="I38" s="154"/>
      <c r="J38" s="45" t="s">
        <v>107</v>
      </c>
      <c r="K38" s="43">
        <v>330</v>
      </c>
      <c r="L38" s="8"/>
      <c r="M38" s="46">
        <f t="shared" si="2"/>
        <v>0</v>
      </c>
      <c r="N38" s="26"/>
      <c r="O38" s="19">
        <v>418</v>
      </c>
      <c r="P38" s="157"/>
      <c r="Q38" s="20" t="s">
        <v>52</v>
      </c>
      <c r="R38" s="21">
        <v>2640</v>
      </c>
      <c r="S38" s="5"/>
      <c r="T38" s="22">
        <f t="shared" si="0"/>
        <v>0</v>
      </c>
      <c r="U38" s="23">
        <v>469</v>
      </c>
      <c r="V38" s="157" t="s">
        <v>193</v>
      </c>
      <c r="W38" s="48" t="s">
        <v>188</v>
      </c>
      <c r="X38" s="21">
        <v>935</v>
      </c>
      <c r="Y38" s="11"/>
      <c r="Z38" s="24">
        <f t="shared" si="1"/>
        <v>0</v>
      </c>
    </row>
    <row r="39" spans="1:26" ht="16.5" customHeight="1">
      <c r="A39" s="19">
        <v>328</v>
      </c>
      <c r="B39" s="154">
        <v>0</v>
      </c>
      <c r="C39" s="82" t="s">
        <v>84</v>
      </c>
      <c r="D39" s="83"/>
      <c r="E39" s="43">
        <v>330</v>
      </c>
      <c r="F39" s="2"/>
      <c r="G39" s="24">
        <f t="shared" si="3"/>
        <v>0</v>
      </c>
      <c r="H39" s="44">
        <v>368</v>
      </c>
      <c r="I39" s="154"/>
      <c r="J39" s="45" t="s">
        <v>106</v>
      </c>
      <c r="K39" s="43">
        <v>330</v>
      </c>
      <c r="L39" s="8"/>
      <c r="M39" s="46">
        <f t="shared" si="2"/>
        <v>0</v>
      </c>
      <c r="N39" s="26"/>
      <c r="O39" s="19">
        <v>419</v>
      </c>
      <c r="P39" s="157"/>
      <c r="Q39" s="20" t="s">
        <v>53</v>
      </c>
      <c r="R39" s="21">
        <v>1870.0000000000002</v>
      </c>
      <c r="S39" s="5"/>
      <c r="T39" s="22">
        <f t="shared" si="0"/>
        <v>0</v>
      </c>
      <c r="U39" s="23">
        <v>470</v>
      </c>
      <c r="V39" s="157" t="s">
        <v>193</v>
      </c>
      <c r="W39" s="48" t="s">
        <v>189</v>
      </c>
      <c r="X39" s="21">
        <v>935</v>
      </c>
      <c r="Y39" s="11"/>
      <c r="Z39" s="24">
        <f t="shared" si="1"/>
        <v>0</v>
      </c>
    </row>
    <row r="40" spans="1:26" ht="16.5" customHeight="1">
      <c r="A40" s="19">
        <v>329</v>
      </c>
      <c r="B40" s="154">
        <v>0</v>
      </c>
      <c r="C40" s="82" t="s">
        <v>38</v>
      </c>
      <c r="D40" s="83"/>
      <c r="E40" s="43">
        <v>165</v>
      </c>
      <c r="F40" s="2"/>
      <c r="G40" s="24">
        <f t="shared" si="3"/>
        <v>0</v>
      </c>
      <c r="H40" s="44">
        <v>369</v>
      </c>
      <c r="I40" s="154"/>
      <c r="J40" s="45" t="s">
        <v>105</v>
      </c>
      <c r="K40" s="43">
        <v>462.00000000000006</v>
      </c>
      <c r="L40" s="8"/>
      <c r="M40" s="46">
        <f t="shared" si="2"/>
        <v>0</v>
      </c>
      <c r="N40" s="26"/>
      <c r="O40" s="19">
        <v>420</v>
      </c>
      <c r="P40" s="157" t="s">
        <v>193</v>
      </c>
      <c r="Q40" s="20" t="s">
        <v>151</v>
      </c>
      <c r="R40" s="21">
        <v>1100</v>
      </c>
      <c r="S40" s="5"/>
      <c r="T40" s="22">
        <f t="shared" si="0"/>
        <v>0</v>
      </c>
      <c r="U40" s="23">
        <v>471</v>
      </c>
      <c r="V40" s="157" t="s">
        <v>193</v>
      </c>
      <c r="W40" s="48" t="s">
        <v>190</v>
      </c>
      <c r="X40" s="21">
        <v>60500</v>
      </c>
      <c r="Y40" s="11"/>
      <c r="Z40" s="24">
        <f t="shared" si="1"/>
        <v>0</v>
      </c>
    </row>
    <row r="41" spans="1:26" ht="16.5" customHeight="1">
      <c r="A41" s="19">
        <v>330</v>
      </c>
      <c r="B41" s="154">
        <v>0</v>
      </c>
      <c r="C41" s="82" t="s">
        <v>85</v>
      </c>
      <c r="D41" s="83"/>
      <c r="E41" s="43">
        <v>770.00000000000011</v>
      </c>
      <c r="F41" s="2"/>
      <c r="G41" s="24">
        <f t="shared" si="3"/>
        <v>0</v>
      </c>
      <c r="H41" s="44">
        <v>370</v>
      </c>
      <c r="I41" s="154"/>
      <c r="J41" s="45" t="s">
        <v>104</v>
      </c>
      <c r="K41" s="43">
        <v>330</v>
      </c>
      <c r="L41" s="8"/>
      <c r="M41" s="46">
        <f t="shared" si="2"/>
        <v>0</v>
      </c>
      <c r="N41" s="26"/>
      <c r="O41" s="19">
        <v>421</v>
      </c>
      <c r="P41" s="157" t="s">
        <v>193</v>
      </c>
      <c r="Q41" s="20" t="s">
        <v>54</v>
      </c>
      <c r="R41" s="21">
        <v>550</v>
      </c>
      <c r="S41" s="5"/>
      <c r="T41" s="22">
        <f t="shared" si="0"/>
        <v>0</v>
      </c>
      <c r="U41" s="23">
        <v>472</v>
      </c>
      <c r="V41" s="157" t="s">
        <v>193</v>
      </c>
      <c r="W41" s="48" t="s">
        <v>61</v>
      </c>
      <c r="X41" s="21">
        <v>60500</v>
      </c>
      <c r="Y41" s="11"/>
      <c r="Z41" s="24">
        <f t="shared" si="1"/>
        <v>0</v>
      </c>
    </row>
    <row r="42" spans="1:26" ht="16.5" customHeight="1">
      <c r="A42" s="19">
        <v>331</v>
      </c>
      <c r="B42" s="154">
        <v>0</v>
      </c>
      <c r="C42" s="82" t="s">
        <v>86</v>
      </c>
      <c r="D42" s="83"/>
      <c r="E42" s="43">
        <v>1980.0000000000002</v>
      </c>
      <c r="F42" s="2"/>
      <c r="G42" s="24">
        <f t="shared" si="3"/>
        <v>0</v>
      </c>
      <c r="H42" s="44">
        <v>371</v>
      </c>
      <c r="I42" s="154"/>
      <c r="J42" s="45" t="s">
        <v>103</v>
      </c>
      <c r="K42" s="43">
        <v>330</v>
      </c>
      <c r="L42" s="8"/>
      <c r="M42" s="46">
        <f t="shared" si="2"/>
        <v>0</v>
      </c>
      <c r="N42" s="26"/>
      <c r="O42" s="19">
        <v>422</v>
      </c>
      <c r="P42" s="157" t="s">
        <v>193</v>
      </c>
      <c r="Q42" s="20" t="s">
        <v>55</v>
      </c>
      <c r="R42" s="21">
        <v>660</v>
      </c>
      <c r="S42" s="5"/>
      <c r="T42" s="22">
        <f t="shared" si="0"/>
        <v>0</v>
      </c>
      <c r="U42" s="23">
        <v>473</v>
      </c>
      <c r="V42" s="157" t="s">
        <v>193</v>
      </c>
      <c r="W42" s="48" t="s">
        <v>191</v>
      </c>
      <c r="X42" s="21">
        <v>60500</v>
      </c>
      <c r="Y42" s="11"/>
      <c r="Z42" s="24">
        <f t="shared" si="1"/>
        <v>0</v>
      </c>
    </row>
    <row r="43" spans="1:26" ht="16.5" customHeight="1" thickBot="1">
      <c r="A43" s="19">
        <v>332</v>
      </c>
      <c r="B43" s="154">
        <v>0</v>
      </c>
      <c r="C43" s="82" t="s">
        <v>87</v>
      </c>
      <c r="D43" s="83"/>
      <c r="E43" s="43">
        <v>1760.0000000000002</v>
      </c>
      <c r="F43" s="2"/>
      <c r="G43" s="24">
        <f t="shared" si="3"/>
        <v>0</v>
      </c>
      <c r="H43" s="44">
        <v>372</v>
      </c>
      <c r="I43" s="154"/>
      <c r="J43" s="45" t="s">
        <v>102</v>
      </c>
      <c r="K43" s="43">
        <v>462.00000000000006</v>
      </c>
      <c r="L43" s="8"/>
      <c r="M43" s="46">
        <f t="shared" si="2"/>
        <v>0</v>
      </c>
      <c r="N43" s="26"/>
      <c r="O43" s="19">
        <v>423</v>
      </c>
      <c r="P43" s="157"/>
      <c r="Q43" s="20" t="s">
        <v>152</v>
      </c>
      <c r="R43" s="21">
        <v>7150.0000000000009</v>
      </c>
      <c r="S43" s="5"/>
      <c r="T43" s="22">
        <f t="shared" si="0"/>
        <v>0</v>
      </c>
      <c r="U43" s="49"/>
      <c r="V43" s="158">
        <f t="shared" ref="V43:X43" si="4">I196</f>
        <v>0</v>
      </c>
      <c r="W43" s="50">
        <f t="shared" si="4"/>
        <v>0</v>
      </c>
      <c r="X43" s="51">
        <f t="shared" si="4"/>
        <v>0</v>
      </c>
      <c r="Y43" s="12"/>
      <c r="Z43" s="52"/>
    </row>
    <row r="44" spans="1:26" ht="16.5" customHeight="1">
      <c r="A44" s="19">
        <v>333</v>
      </c>
      <c r="B44" s="154">
        <v>0</v>
      </c>
      <c r="C44" s="82" t="s">
        <v>88</v>
      </c>
      <c r="D44" s="83"/>
      <c r="E44" s="43">
        <v>2860</v>
      </c>
      <c r="F44" s="2"/>
      <c r="G44" s="24">
        <f t="shared" si="3"/>
        <v>0</v>
      </c>
      <c r="H44" s="44">
        <v>373</v>
      </c>
      <c r="I44" s="154" t="s">
        <v>193</v>
      </c>
      <c r="J44" s="45" t="s">
        <v>101</v>
      </c>
      <c r="K44" s="43">
        <v>330</v>
      </c>
      <c r="L44" s="8"/>
      <c r="M44" s="46">
        <f t="shared" si="2"/>
        <v>0</v>
      </c>
      <c r="N44" s="26"/>
      <c r="O44" s="19">
        <v>424</v>
      </c>
      <c r="P44" s="157"/>
      <c r="Q44" s="20" t="s">
        <v>56</v>
      </c>
      <c r="R44" s="21">
        <v>825.00000000000011</v>
      </c>
      <c r="S44" s="5"/>
      <c r="T44" s="22">
        <f t="shared" si="0"/>
        <v>0</v>
      </c>
      <c r="U44" s="86" t="s">
        <v>10</v>
      </c>
      <c r="V44" s="87"/>
      <c r="W44" s="87"/>
      <c r="X44" s="88">
        <f>SUM(G12:G51,M12:M51,T1:T51,Z1:Z43)</f>
        <v>0</v>
      </c>
      <c r="Y44" s="88"/>
      <c r="Z44" s="53" t="s">
        <v>5</v>
      </c>
    </row>
    <row r="45" spans="1:26" ht="16.5" customHeight="1">
      <c r="A45" s="19">
        <v>334</v>
      </c>
      <c r="B45" s="154">
        <v>0</v>
      </c>
      <c r="C45" s="82" t="s">
        <v>89</v>
      </c>
      <c r="D45" s="83"/>
      <c r="E45" s="43">
        <v>330</v>
      </c>
      <c r="F45" s="2"/>
      <c r="G45" s="24">
        <f t="shared" si="3"/>
        <v>0</v>
      </c>
      <c r="H45" s="44">
        <v>374</v>
      </c>
      <c r="I45" s="154" t="s">
        <v>193</v>
      </c>
      <c r="J45" s="45" t="s">
        <v>100</v>
      </c>
      <c r="K45" s="43">
        <v>330</v>
      </c>
      <c r="L45" s="8"/>
      <c r="M45" s="46">
        <f t="shared" si="2"/>
        <v>0</v>
      </c>
      <c r="N45" s="26"/>
      <c r="O45" s="19">
        <v>425</v>
      </c>
      <c r="P45" s="157"/>
      <c r="Q45" s="20" t="s">
        <v>57</v>
      </c>
      <c r="R45" s="21">
        <v>825.00000000000011</v>
      </c>
      <c r="S45" s="5"/>
      <c r="T45" s="22">
        <f t="shared" si="0"/>
        <v>0</v>
      </c>
      <c r="U45" s="89" t="s">
        <v>8</v>
      </c>
      <c r="V45" s="90"/>
      <c r="W45" s="90"/>
      <c r="X45" s="91"/>
      <c r="Y45" s="91"/>
      <c r="Z45" s="54" t="s">
        <v>5</v>
      </c>
    </row>
    <row r="46" spans="1:26" ht="16.5" customHeight="1">
      <c r="A46" s="19">
        <v>335</v>
      </c>
      <c r="B46" s="154">
        <v>0</v>
      </c>
      <c r="C46" s="82" t="s">
        <v>90</v>
      </c>
      <c r="D46" s="83"/>
      <c r="E46" s="43">
        <v>330</v>
      </c>
      <c r="F46" s="2"/>
      <c r="G46" s="24">
        <f t="shared" si="3"/>
        <v>0</v>
      </c>
      <c r="H46" s="44">
        <v>375</v>
      </c>
      <c r="I46" s="154"/>
      <c r="J46" s="45" t="s">
        <v>99</v>
      </c>
      <c r="K46" s="43">
        <v>330</v>
      </c>
      <c r="L46" s="8"/>
      <c r="M46" s="46">
        <f t="shared" si="2"/>
        <v>0</v>
      </c>
      <c r="N46" s="26"/>
      <c r="O46" s="19">
        <v>426</v>
      </c>
      <c r="P46" s="157"/>
      <c r="Q46" s="20" t="s">
        <v>12</v>
      </c>
      <c r="R46" s="21">
        <v>1892.0000000000002</v>
      </c>
      <c r="S46" s="5"/>
      <c r="T46" s="22">
        <f t="shared" si="0"/>
        <v>0</v>
      </c>
      <c r="U46" s="89" t="s">
        <v>7</v>
      </c>
      <c r="V46" s="90"/>
      <c r="W46" s="90"/>
      <c r="X46" s="91"/>
      <c r="Y46" s="91"/>
      <c r="Z46" s="54" t="s">
        <v>5</v>
      </c>
    </row>
    <row r="47" spans="1:26" ht="16.5" customHeight="1" thickBot="1">
      <c r="A47" s="19">
        <v>336</v>
      </c>
      <c r="B47" s="154">
        <v>0</v>
      </c>
      <c r="C47" s="82" t="s">
        <v>91</v>
      </c>
      <c r="D47" s="83"/>
      <c r="E47" s="43">
        <v>990</v>
      </c>
      <c r="F47" s="2"/>
      <c r="G47" s="24">
        <f t="shared" si="3"/>
        <v>0</v>
      </c>
      <c r="H47" s="44">
        <v>376</v>
      </c>
      <c r="I47" s="154"/>
      <c r="J47" s="45" t="s">
        <v>98</v>
      </c>
      <c r="K47" s="43">
        <v>462.00000000000006</v>
      </c>
      <c r="L47" s="8"/>
      <c r="M47" s="46">
        <f t="shared" si="2"/>
        <v>0</v>
      </c>
      <c r="N47" s="26"/>
      <c r="O47" s="19">
        <v>427</v>
      </c>
      <c r="P47" s="157"/>
      <c r="Q47" s="20" t="s">
        <v>153</v>
      </c>
      <c r="R47" s="21">
        <v>2970.0000000000005</v>
      </c>
      <c r="S47" s="5"/>
      <c r="T47" s="22">
        <f t="shared" si="0"/>
        <v>0</v>
      </c>
      <c r="U47" s="92" t="s">
        <v>6</v>
      </c>
      <c r="V47" s="93"/>
      <c r="W47" s="93"/>
      <c r="X47" s="94">
        <f>SUM(X44:Y46)</f>
        <v>0</v>
      </c>
      <c r="Y47" s="94"/>
      <c r="Z47" s="55" t="s">
        <v>5</v>
      </c>
    </row>
    <row r="48" spans="1:26" ht="16.5" customHeight="1">
      <c r="A48" s="19">
        <v>337</v>
      </c>
      <c r="B48" s="154">
        <v>0</v>
      </c>
      <c r="C48" s="82" t="s">
        <v>39</v>
      </c>
      <c r="D48" s="83"/>
      <c r="E48" s="43">
        <v>2420</v>
      </c>
      <c r="F48" s="2"/>
      <c r="G48" s="24">
        <f t="shared" si="3"/>
        <v>0</v>
      </c>
      <c r="H48" s="44">
        <v>377</v>
      </c>
      <c r="I48" s="154"/>
      <c r="J48" s="45" t="s">
        <v>97</v>
      </c>
      <c r="K48" s="43">
        <v>330</v>
      </c>
      <c r="L48" s="8"/>
      <c r="M48" s="46">
        <f t="shared" si="2"/>
        <v>0</v>
      </c>
      <c r="N48" s="26"/>
      <c r="O48" s="19">
        <v>428</v>
      </c>
      <c r="P48" s="157"/>
      <c r="Q48" s="20" t="s">
        <v>154</v>
      </c>
      <c r="R48" s="21">
        <v>2970.0000000000005</v>
      </c>
      <c r="S48" s="5"/>
      <c r="T48" s="22">
        <f t="shared" si="0"/>
        <v>0</v>
      </c>
      <c r="U48" s="96" t="s">
        <v>4</v>
      </c>
      <c r="V48" s="97"/>
      <c r="W48" s="97"/>
      <c r="X48" s="97"/>
      <c r="Y48" s="97"/>
      <c r="Z48" s="98"/>
    </row>
    <row r="49" spans="1:26" ht="16.5" customHeight="1">
      <c r="A49" s="19">
        <v>338</v>
      </c>
      <c r="B49" s="154">
        <v>0</v>
      </c>
      <c r="C49" s="82" t="s">
        <v>21</v>
      </c>
      <c r="D49" s="83"/>
      <c r="E49" s="43">
        <v>1760.0000000000002</v>
      </c>
      <c r="F49" s="2"/>
      <c r="G49" s="24">
        <f t="shared" si="3"/>
        <v>0</v>
      </c>
      <c r="H49" s="44">
        <v>378</v>
      </c>
      <c r="I49" s="154"/>
      <c r="J49" s="45" t="s">
        <v>96</v>
      </c>
      <c r="K49" s="43">
        <v>330</v>
      </c>
      <c r="L49" s="8"/>
      <c r="M49" s="46">
        <f t="shared" si="2"/>
        <v>0</v>
      </c>
      <c r="N49" s="26"/>
      <c r="O49" s="19">
        <v>429</v>
      </c>
      <c r="P49" s="157"/>
      <c r="Q49" s="20" t="s">
        <v>155</v>
      </c>
      <c r="R49" s="21">
        <v>2970.0000000000005</v>
      </c>
      <c r="S49" s="5"/>
      <c r="T49" s="22">
        <f t="shared" si="0"/>
        <v>0</v>
      </c>
      <c r="U49" s="96"/>
      <c r="V49" s="97"/>
      <c r="W49" s="97"/>
      <c r="X49" s="97"/>
      <c r="Y49" s="97"/>
      <c r="Z49" s="98"/>
    </row>
    <row r="50" spans="1:26" ht="16.5" customHeight="1">
      <c r="A50" s="19">
        <v>339</v>
      </c>
      <c r="B50" s="154">
        <v>0</v>
      </c>
      <c r="C50" s="82" t="s">
        <v>92</v>
      </c>
      <c r="D50" s="83"/>
      <c r="E50" s="43">
        <v>242.00000000000003</v>
      </c>
      <c r="F50" s="2"/>
      <c r="G50" s="24">
        <f t="shared" si="3"/>
        <v>0</v>
      </c>
      <c r="H50" s="44">
        <v>379</v>
      </c>
      <c r="I50" s="154"/>
      <c r="J50" s="45" t="s">
        <v>94</v>
      </c>
      <c r="K50" s="43">
        <v>330</v>
      </c>
      <c r="L50" s="8"/>
      <c r="M50" s="46">
        <f t="shared" si="2"/>
        <v>0</v>
      </c>
      <c r="N50" s="26"/>
      <c r="O50" s="19">
        <v>430</v>
      </c>
      <c r="P50" s="157"/>
      <c r="Q50" s="20" t="s">
        <v>58</v>
      </c>
      <c r="R50" s="21">
        <v>880.00000000000011</v>
      </c>
      <c r="S50" s="5"/>
      <c r="T50" s="22">
        <f t="shared" si="0"/>
        <v>0</v>
      </c>
      <c r="U50" s="96"/>
      <c r="V50" s="97"/>
      <c r="W50" s="97"/>
      <c r="X50" s="97"/>
      <c r="Y50" s="97"/>
      <c r="Z50" s="98"/>
    </row>
    <row r="51" spans="1:26" ht="16.5" customHeight="1" thickBot="1">
      <c r="A51" s="56">
        <v>340</v>
      </c>
      <c r="B51" s="155">
        <v>0</v>
      </c>
      <c r="C51" s="82" t="s">
        <v>18</v>
      </c>
      <c r="D51" s="83"/>
      <c r="E51" s="57">
        <v>4620</v>
      </c>
      <c r="F51" s="1"/>
      <c r="G51" s="58">
        <f t="shared" si="3"/>
        <v>0</v>
      </c>
      <c r="H51" s="59">
        <v>380</v>
      </c>
      <c r="I51" s="155" t="s">
        <v>193</v>
      </c>
      <c r="J51" s="60" t="s">
        <v>95</v>
      </c>
      <c r="K51" s="57">
        <v>330</v>
      </c>
      <c r="L51" s="9"/>
      <c r="M51" s="58">
        <f t="shared" si="2"/>
        <v>0</v>
      </c>
      <c r="N51" s="26"/>
      <c r="O51" s="56">
        <v>431</v>
      </c>
      <c r="P51" s="158" t="s">
        <v>193</v>
      </c>
      <c r="Q51" s="50" t="s">
        <v>156</v>
      </c>
      <c r="R51" s="51">
        <v>1870.0000000000002</v>
      </c>
      <c r="S51" s="6"/>
      <c r="T51" s="61">
        <f>R51*S51</f>
        <v>0</v>
      </c>
      <c r="U51" s="99"/>
      <c r="V51" s="100"/>
      <c r="W51" s="100"/>
      <c r="X51" s="100"/>
      <c r="Y51" s="100"/>
      <c r="Z51" s="101"/>
    </row>
    <row r="52" spans="1:26">
      <c r="A52" s="102" t="s">
        <v>3</v>
      </c>
      <c r="B52" s="102"/>
      <c r="C52" s="102"/>
      <c r="D52" s="102"/>
      <c r="E52" s="102"/>
      <c r="F52" s="102"/>
      <c r="G52" s="102"/>
      <c r="H52" s="102"/>
      <c r="I52" s="102"/>
      <c r="J52" s="102"/>
      <c r="K52" s="102"/>
      <c r="L52" s="102"/>
      <c r="M52" s="102"/>
      <c r="N52" s="26"/>
      <c r="O52" s="62" t="s">
        <v>2</v>
      </c>
      <c r="P52" s="63"/>
      <c r="Q52" s="26"/>
      <c r="R52" s="64"/>
      <c r="S52" s="26"/>
      <c r="T52" s="65"/>
      <c r="U52" s="26"/>
      <c r="V52" s="26"/>
      <c r="W52" s="26"/>
      <c r="X52" s="26"/>
      <c r="Y52" s="103" t="s">
        <v>1</v>
      </c>
      <c r="Z52" s="103"/>
    </row>
    <row r="53" spans="1:26">
      <c r="A53" s="95" t="s">
        <v>0</v>
      </c>
      <c r="B53" s="95"/>
      <c r="C53" s="95"/>
      <c r="D53" s="95"/>
      <c r="E53" s="95"/>
      <c r="F53" s="95"/>
      <c r="G53" s="95"/>
      <c r="H53" s="95"/>
      <c r="I53" s="95"/>
      <c r="J53" s="95"/>
      <c r="K53" s="95"/>
      <c r="L53" s="95"/>
      <c r="M53" s="95"/>
      <c r="O53" s="66"/>
      <c r="P53" s="67"/>
      <c r="Q53" s="68"/>
      <c r="R53" s="26"/>
      <c r="S53" s="68"/>
      <c r="T53" s="65"/>
      <c r="Y53" s="26"/>
      <c r="Z53" s="26"/>
    </row>
  </sheetData>
  <mergeCells count="72">
    <mergeCell ref="B4:J4"/>
    <mergeCell ref="D5:J5"/>
    <mergeCell ref="B6:J6"/>
    <mergeCell ref="A7:N7"/>
    <mergeCell ref="K8:N9"/>
    <mergeCell ref="B8:J9"/>
    <mergeCell ref="D3:J3"/>
    <mergeCell ref="A53:M53"/>
    <mergeCell ref="G1:K2"/>
    <mergeCell ref="A3:A6"/>
    <mergeCell ref="K3:K4"/>
    <mergeCell ref="K5:K6"/>
    <mergeCell ref="L3:N4"/>
    <mergeCell ref="L5:N6"/>
    <mergeCell ref="B3:C3"/>
    <mergeCell ref="B5:C5"/>
    <mergeCell ref="C48:D48"/>
    <mergeCell ref="U48:Z51"/>
    <mergeCell ref="C49:D49"/>
    <mergeCell ref="C50:D50"/>
    <mergeCell ref="C51:D51"/>
    <mergeCell ref="A52:M52"/>
    <mergeCell ref="Y52:Z52"/>
    <mergeCell ref="C46:D46"/>
    <mergeCell ref="U46:W46"/>
    <mergeCell ref="X46:Y46"/>
    <mergeCell ref="C47:D47"/>
    <mergeCell ref="U47:W47"/>
    <mergeCell ref="X47:Y47"/>
    <mergeCell ref="C43:D43"/>
    <mergeCell ref="C44:D44"/>
    <mergeCell ref="U44:W44"/>
    <mergeCell ref="X44:Y44"/>
    <mergeCell ref="C45:D45"/>
    <mergeCell ref="U45:W45"/>
    <mergeCell ref="X45:Y45"/>
    <mergeCell ref="C37:D37"/>
    <mergeCell ref="C38:D38"/>
    <mergeCell ref="C39:D39"/>
    <mergeCell ref="C40:D40"/>
    <mergeCell ref="C41:D41"/>
    <mergeCell ref="C42:D42"/>
    <mergeCell ref="C31:D31"/>
    <mergeCell ref="C32:D32"/>
    <mergeCell ref="C33:D33"/>
    <mergeCell ref="C34:D34"/>
    <mergeCell ref="C35:D35"/>
    <mergeCell ref="C36:D36"/>
    <mergeCell ref="C25:D25"/>
    <mergeCell ref="C26:D26"/>
    <mergeCell ref="C27:D27"/>
    <mergeCell ref="C28:D28"/>
    <mergeCell ref="C29:D29"/>
    <mergeCell ref="C30:D30"/>
    <mergeCell ref="C19:D19"/>
    <mergeCell ref="C20:D20"/>
    <mergeCell ref="C21:D21"/>
    <mergeCell ref="C22:D22"/>
    <mergeCell ref="C23:D23"/>
    <mergeCell ref="C24:D24"/>
    <mergeCell ref="C13:D13"/>
    <mergeCell ref="C14:D14"/>
    <mergeCell ref="C15:D15"/>
    <mergeCell ref="C16:D16"/>
    <mergeCell ref="C17:D17"/>
    <mergeCell ref="C18:D18"/>
    <mergeCell ref="C11:D11"/>
    <mergeCell ref="C12:D12"/>
    <mergeCell ref="A1:E2"/>
    <mergeCell ref="F1:F2"/>
    <mergeCell ref="L1:L2"/>
    <mergeCell ref="M1:N2"/>
  </mergeCells>
  <phoneticPr fontId="1"/>
  <printOptions horizontalCentered="1"/>
  <pageMargins left="0.23622047244094491" right="0.23622047244094491" top="0.35433070866141736" bottom="0.15748031496062992" header="0.31496062992125984"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2026申込書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野本 麻衣</dc:creator>
  <cp:lastModifiedBy>厚木支部職員PC２</cp:lastModifiedBy>
  <cp:lastPrinted>2026-07-17T05:36:38Z</cp:lastPrinted>
  <dcterms:created xsi:type="dcterms:W3CDTF">2026-06-19T05:03:28Z</dcterms:created>
  <dcterms:modified xsi:type="dcterms:W3CDTF">2026-07-17T05:37:39Z</dcterms:modified>
</cp:coreProperties>
</file>