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nemru\atugi 2017\hp-materials\siryo-shu\youhin\ouensuisinn\2022\"/>
    </mc:Choice>
  </mc:AlternateContent>
  <xr:revisionPtr revIDLastSave="0" documentId="8_{603C1599-6686-4926-808F-1A43C86D4C88}" xr6:coauthVersionLast="47" xr6:coauthVersionMax="47" xr10:uidLastSave="{00000000-0000-0000-0000-000000000000}"/>
  <bookViews>
    <workbookView xWindow="-120" yWindow="-120" windowWidth="19440" windowHeight="15000" xr2:uid="{EAFB0531-7994-4BCD-972C-1B660C1254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2" i="1"/>
  <c r="H51" i="1"/>
  <c r="H50" i="1"/>
  <c r="H49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K48" i="1" l="1"/>
  <c r="K51" i="1" s="1"/>
</calcChain>
</file>

<file path=xl/sharedStrings.xml><?xml version="1.0" encoding="utf-8"?>
<sst xmlns="http://schemas.openxmlformats.org/spreadsheetml/2006/main" count="119" uniqueCount="110">
  <si>
    <t>安全衛生P（ゼロ災でいこうヨシ）</t>
  </si>
  <si>
    <t>いちばんやさしい労働安全衛生法</t>
  </si>
  <si>
    <t>不安全行動改善の手引き</t>
  </si>
  <si>
    <t>職場の健康づくりを支援する</t>
  </si>
  <si>
    <t>安全衛生P（ご安全に・タレント）</t>
  </si>
  <si>
    <t>安全衛生P（安全確認・つなぐ言葉）</t>
  </si>
  <si>
    <t>治療しながら安心して働く！</t>
  </si>
  <si>
    <t>自転車通勤・業務の安全運転</t>
  </si>
  <si>
    <t>新入社員・学生のための入門職場の安全衛生</t>
  </si>
  <si>
    <t>常時用のぼり（フルハーネス型）</t>
  </si>
  <si>
    <t>常時用のぼり（あいさつ）</t>
  </si>
  <si>
    <t>常時用のぼり（安全最優先・紺）</t>
  </si>
  <si>
    <t>知っておきたい！安全衛生の世界的動向</t>
  </si>
  <si>
    <t>常時用のぼり（減らそうリスク）</t>
  </si>
  <si>
    <t>「新入者安全衛生テキスト」指導のポイント</t>
  </si>
  <si>
    <t>安全衛生旗（綿・大）</t>
  </si>
  <si>
    <t>オフィスで働く　新入者安全衛生ブック</t>
  </si>
  <si>
    <t>安全衛生旗（綿・中）</t>
  </si>
  <si>
    <t>安全衛生旗（ｱｸﾘﾙ生地･ﾊﾞﾝﾃﾞｨﾝｸﾞ･大）</t>
  </si>
  <si>
    <t>安全衛生旗（ｱｸﾘﾙ生地･ﾊﾞﾝﾃﾞｨﾝｸﾞ･中）</t>
  </si>
  <si>
    <t>「活かし・つなぐ活動」の進め方</t>
  </si>
  <si>
    <t>安全旗（綿・大）</t>
  </si>
  <si>
    <t>安全旗（綿・中）</t>
  </si>
  <si>
    <t>労働衛生旗（綿・大）</t>
  </si>
  <si>
    <t>労働衛生旗（綿・中）</t>
  </si>
  <si>
    <t>リスクを知って防ごう熱中症</t>
  </si>
  <si>
    <t>動画でおぼえる安全衛生標語45選</t>
  </si>
  <si>
    <t>こう変わる！化学物質管理</t>
  </si>
  <si>
    <t>禁止標識（喫煙・飲食禁止）</t>
  </si>
  <si>
    <t>溶接ヒュームの健康障害防止対策</t>
  </si>
  <si>
    <t>禁止標識（関係者以外立入禁止）</t>
  </si>
  <si>
    <t>そのまま使えるKYTイラストシート集</t>
  </si>
  <si>
    <t>職長ワッペン</t>
  </si>
  <si>
    <t>腕章・職長（ピン無し）</t>
  </si>
  <si>
    <t>リストバンド（セーフティ・ファースト）</t>
  </si>
  <si>
    <t>安全衛生P（安全運転・大切な人）</t>
  </si>
  <si>
    <t>安全衛生P（熱中症がねらう･仕事猫)</t>
  </si>
  <si>
    <t>2023年</t>
    <rPh sb="4" eb="5">
      <t>ネン</t>
    </rPh>
    <phoneticPr fontId="3"/>
  </si>
  <si>
    <t>　</t>
    <phoneticPr fontId="3"/>
  </si>
  <si>
    <t>申込№</t>
    <rPh sb="0" eb="2">
      <t>モウシコミ</t>
    </rPh>
    <phoneticPr fontId="3"/>
  </si>
  <si>
    <t>※この申込書による取り扱いは、キャンペーン期間の２０２３年２月１日（水）～３月２８日（火）までとさせていただきます。</t>
    <rPh sb="3" eb="6">
      <t>モウシコミショ</t>
    </rPh>
    <rPh sb="9" eb="10">
      <t>ト</t>
    </rPh>
    <rPh sb="11" eb="12">
      <t>アツカ</t>
    </rPh>
    <rPh sb="21" eb="23">
      <t>キカン</t>
    </rPh>
    <rPh sb="28" eb="29">
      <t>ネン</t>
    </rPh>
    <rPh sb="30" eb="31">
      <t>ガツ</t>
    </rPh>
    <rPh sb="32" eb="33">
      <t>ヒ</t>
    </rPh>
    <rPh sb="34" eb="35">
      <t>スイ</t>
    </rPh>
    <rPh sb="38" eb="39">
      <t>ガツ</t>
    </rPh>
    <rPh sb="41" eb="42">
      <t>ヒ</t>
    </rPh>
    <rPh sb="43" eb="44">
      <t>ヒ</t>
    </rPh>
    <phoneticPr fontId="3"/>
  </si>
  <si>
    <t>本申込書にご記入いただいた個人情報につきましては、当協会が責任を持って管理し、当協会出版物のご案内等に使用することがあります。</t>
    <phoneticPr fontId="3"/>
  </si>
  <si>
    <t>使用することに同意していただけない場合は□にチェックを記入してください。　　□同意しない</t>
    <phoneticPr fontId="3"/>
  </si>
  <si>
    <t>令和４年度安全衛生教育</t>
    <rPh sb="0" eb="2">
      <t>レイワ</t>
    </rPh>
    <rPh sb="3" eb="5">
      <t>ネンド</t>
    </rPh>
    <rPh sb="5" eb="7">
      <t>アンゼン</t>
    </rPh>
    <rPh sb="7" eb="9">
      <t>エイセイ</t>
    </rPh>
    <rPh sb="9" eb="11">
      <t>キョウイク</t>
    </rPh>
    <phoneticPr fontId="3"/>
  </si>
  <si>
    <t>応援キャンペーン図書用品申込書</t>
    <rPh sb="0" eb="2">
      <t>オウエン</t>
    </rPh>
    <rPh sb="8" eb="10">
      <t>トショ</t>
    </rPh>
    <rPh sb="10" eb="12">
      <t>ヨウヒン</t>
    </rPh>
    <rPh sb="12" eb="15">
      <t>モウシコミショ</t>
    </rPh>
    <phoneticPr fontId="3"/>
  </si>
  <si>
    <r>
      <t>社名印刷希望の場合は</t>
    </r>
    <r>
      <rPr>
        <u/>
        <sz val="11"/>
        <rFont val="ＭＳ Ｐゴシック"/>
        <family val="3"/>
        <charset val="128"/>
      </rPr>
      <t>表中の申込№の</t>
    </r>
    <rPh sb="0" eb="2">
      <t>シャメイ</t>
    </rPh>
    <rPh sb="2" eb="4">
      <t>インサツ</t>
    </rPh>
    <rPh sb="4" eb="6">
      <t>キボウ</t>
    </rPh>
    <rPh sb="7" eb="9">
      <t>バアイ</t>
    </rPh>
    <rPh sb="10" eb="11">
      <t>ヒョウ</t>
    </rPh>
    <rPh sb="11" eb="12">
      <t>チュウ</t>
    </rPh>
    <rPh sb="13" eb="14">
      <t>モウ</t>
    </rPh>
    <rPh sb="14" eb="15">
      <t>コ</t>
    </rPh>
    <phoneticPr fontId="3"/>
  </si>
  <si>
    <r>
      <rPr>
        <u/>
        <sz val="11"/>
        <rFont val="ＭＳ Ｐゴシック"/>
        <family val="3"/>
        <charset val="128"/>
      </rPr>
      <t>数字を○で囲んだ上で、</t>
    </r>
    <r>
      <rPr>
        <sz val="11"/>
        <color theme="1"/>
        <rFont val="ＭＳ Ｐゴシック"/>
        <family val="2"/>
        <charset val="128"/>
      </rPr>
      <t>右欄に申込№と</t>
    </r>
    <rPh sb="0" eb="2">
      <t>スウジ</t>
    </rPh>
    <rPh sb="5" eb="6">
      <t>カコ</t>
    </rPh>
    <rPh sb="8" eb="9">
      <t>ウエ</t>
    </rPh>
    <rPh sb="11" eb="12">
      <t>ミギ</t>
    </rPh>
    <rPh sb="12" eb="13">
      <t>ラン</t>
    </rPh>
    <rPh sb="14" eb="16">
      <t>モウシコミ</t>
    </rPh>
    <phoneticPr fontId="3"/>
  </si>
  <si>
    <t>印刷内容を楷書でお書きください。</t>
    <rPh sb="0" eb="2">
      <t>インサツ</t>
    </rPh>
    <rPh sb="2" eb="4">
      <t>ナイヨウ</t>
    </rPh>
    <rPh sb="5" eb="7">
      <t>カイショ</t>
    </rPh>
    <rPh sb="9" eb="10">
      <t>カ</t>
    </rPh>
    <phoneticPr fontId="3"/>
  </si>
  <si>
    <t>品名</t>
    <rPh sb="0" eb="2">
      <t>ヒンメイ</t>
    </rPh>
    <phoneticPr fontId="3"/>
  </si>
  <si>
    <t>進めよう職場の安全衛生-食料品製造業編-</t>
    <phoneticPr fontId="3"/>
  </si>
  <si>
    <t>これだけでわかる　ISO45001</t>
    <phoneticPr fontId="3"/>
  </si>
  <si>
    <t>こうすれば安全！　脚立等使用作業</t>
    <rPh sb="5" eb="7">
      <t>アンゼン</t>
    </rPh>
    <rPh sb="9" eb="11">
      <t>キャタツ</t>
    </rPh>
    <rPh sb="11" eb="12">
      <t>ナド</t>
    </rPh>
    <rPh sb="12" eb="14">
      <t>シヨウ</t>
    </rPh>
    <rPh sb="14" eb="16">
      <t>サギョウ</t>
    </rPh>
    <phoneticPr fontId="3"/>
  </si>
  <si>
    <t>新入者安全衛生テキスト</t>
    <phoneticPr fontId="3"/>
  </si>
  <si>
    <t>ストレスとつきあう7つの基本</t>
    <phoneticPr fontId="3"/>
  </si>
  <si>
    <t>見る・みる　職場の安全衛生</t>
    <phoneticPr fontId="3"/>
  </si>
  <si>
    <t>労働衛生のしおり　令和4年度　</t>
    <phoneticPr fontId="3"/>
  </si>
  <si>
    <t>すぐに実践　安全を先取り！！　危険予知</t>
    <phoneticPr fontId="3"/>
  </si>
  <si>
    <t>新入者のための安全衛生ABC</t>
    <phoneticPr fontId="3"/>
  </si>
  <si>
    <t>安全の指標　令和4年度　</t>
    <phoneticPr fontId="3"/>
  </si>
  <si>
    <t>熱中症を防ごう</t>
    <phoneticPr fontId="3"/>
  </si>
  <si>
    <t>働く人の熱中症予防</t>
    <phoneticPr fontId="3"/>
  </si>
  <si>
    <t>マスクフィットテスト</t>
    <phoneticPr fontId="3"/>
  </si>
  <si>
    <t>危険予知訓練</t>
    <phoneticPr fontId="3"/>
  </si>
  <si>
    <t>ゼロ災運動KYT実技進め方カード</t>
    <rPh sb="3" eb="5">
      <t>ウンドウ</t>
    </rPh>
    <rPh sb="8" eb="10">
      <t>ジツギ</t>
    </rPh>
    <rPh sb="10" eb="11">
      <t>スス</t>
    </rPh>
    <rPh sb="12" eb="13">
      <t>カタ</t>
    </rPh>
    <phoneticPr fontId="3"/>
  </si>
  <si>
    <t>職長の安全衛生テキスト</t>
    <phoneticPr fontId="3"/>
  </si>
  <si>
    <t>職長の能力向上教育テキスト(製造業向け)</t>
    <phoneticPr fontId="3"/>
  </si>
  <si>
    <t>令和5年 年間標語P</t>
    <phoneticPr fontId="3"/>
  </si>
  <si>
    <t>安全衛生P（指差し呼称・意識）</t>
    <rPh sb="12" eb="14">
      <t>イシキ</t>
    </rPh>
    <phoneticPr fontId="3"/>
  </si>
  <si>
    <t>安全衛生P（おひたし・報連相）</t>
    <rPh sb="11" eb="14">
      <t>ホウレンソウ</t>
    </rPh>
    <phoneticPr fontId="3"/>
  </si>
  <si>
    <t>安全衛生P（暑熱順化・熱中症）</t>
    <rPh sb="6" eb="10">
      <t>ショネツジュンカ</t>
    </rPh>
    <rPh sb="11" eb="14">
      <t>ネッチュウショウ</t>
    </rPh>
    <phoneticPr fontId="3"/>
  </si>
  <si>
    <t>実践P(溶接ヒューム・健康障害防止）</t>
    <rPh sb="0" eb="2">
      <t>ジッセン</t>
    </rPh>
    <rPh sb="4" eb="6">
      <t>ヨウセツ</t>
    </rPh>
    <rPh sb="11" eb="17">
      <t>ケンコウショウガイボウシ</t>
    </rPh>
    <phoneticPr fontId="3"/>
  </si>
  <si>
    <t>納入先</t>
    <rPh sb="0" eb="3">
      <t>ノウニュウサキ</t>
    </rPh>
    <phoneticPr fontId="3"/>
  </si>
  <si>
    <t>ご住所　〒</t>
    <rPh sb="1" eb="3">
      <t>ジュウショ</t>
    </rPh>
    <phoneticPr fontId="3"/>
  </si>
  <si>
    <t>貴社名</t>
    <rPh sb="0" eb="2">
      <t>キシャ</t>
    </rPh>
    <rPh sb="2" eb="3">
      <t>メイ</t>
    </rPh>
    <phoneticPr fontId="3"/>
  </si>
  <si>
    <t>ご所属</t>
    <rPh sb="1" eb="3">
      <t>ショゾク</t>
    </rPh>
    <phoneticPr fontId="3"/>
  </si>
  <si>
    <t>価格（円）</t>
    <rPh sb="0" eb="2">
      <t>カカク</t>
    </rPh>
    <rPh sb="3" eb="4">
      <t>エン</t>
    </rPh>
    <phoneticPr fontId="3"/>
  </si>
  <si>
    <t>請求先</t>
    <rPh sb="0" eb="2">
      <t>セイキュウ</t>
    </rPh>
    <rPh sb="2" eb="3">
      <t>サキ</t>
    </rPh>
    <phoneticPr fontId="3"/>
  </si>
  <si>
    <r>
      <t>申込N</t>
    </r>
    <r>
      <rPr>
        <sz val="11"/>
        <color theme="1"/>
        <rFont val="ＭＳ Ｐゴシック"/>
        <family val="2"/>
        <charset val="128"/>
      </rPr>
      <t>o</t>
    </r>
    <rPh sb="0" eb="2">
      <t>モウシコミ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</si>
  <si>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</si>
  <si>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</si>
  <si>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印刷内容（会社名等）</t>
    <rPh sb="0" eb="2">
      <t>インサツ</t>
    </rPh>
    <rPh sb="2" eb="4">
      <t>ナイヨウ</t>
    </rPh>
    <rPh sb="5" eb="8">
      <t>カイシャメイ</t>
    </rPh>
    <rPh sb="8" eb="9">
      <t>トウ</t>
    </rPh>
    <phoneticPr fontId="3"/>
  </si>
  <si>
    <t>Ａ　小計</t>
    <rPh sb="2" eb="4">
      <t>ショウケイ</t>
    </rPh>
    <phoneticPr fontId="3"/>
  </si>
  <si>
    <t>Ｂ　発送料</t>
    <rPh sb="2" eb="4">
      <t>ハッソウ</t>
    </rPh>
    <rPh sb="4" eb="5">
      <t>リョウ</t>
    </rPh>
    <phoneticPr fontId="3"/>
  </si>
  <si>
    <t>Ｃ　社名印刷代</t>
    <rPh sb="2" eb="4">
      <t>シャメイ</t>
    </rPh>
    <rPh sb="4" eb="6">
      <t>インサツ</t>
    </rPh>
    <rPh sb="6" eb="7">
      <t>ダイ</t>
    </rPh>
    <phoneticPr fontId="3"/>
  </si>
  <si>
    <t>Ｄ　総合計（Ａ＋Ｂ＋Ｃ）</t>
    <rPh sb="2" eb="3">
      <t>ソウ</t>
    </rPh>
    <rPh sb="3" eb="5">
      <t>ゴウケイ</t>
    </rPh>
    <phoneticPr fontId="3"/>
  </si>
  <si>
    <t>【備考】</t>
    <rPh sb="1" eb="3">
      <t>ビコウ</t>
    </rPh>
    <phoneticPr fontId="3"/>
  </si>
  <si>
    <t>品名</t>
    <phoneticPr fontId="3"/>
  </si>
  <si>
    <t>実践P(化学物質・ラベル）</t>
    <rPh sb="0" eb="2">
      <t>ジッセン</t>
    </rPh>
    <rPh sb="4" eb="8">
      <t>カガクブッシツ</t>
    </rPh>
    <phoneticPr fontId="3"/>
  </si>
  <si>
    <t>実践P（SKYT・ヨシだ君）</t>
    <rPh sb="0" eb="2">
      <t>ジッセン</t>
    </rPh>
    <rPh sb="12" eb="13">
      <t>キミ</t>
    </rPh>
    <phoneticPr fontId="3"/>
  </si>
  <si>
    <t>安全衛生P（守って！作業手順）</t>
    <rPh sb="6" eb="7">
      <t>マモ</t>
    </rPh>
    <phoneticPr fontId="3"/>
  </si>
  <si>
    <t>安全衛生P（墜落転落・保護具）</t>
    <rPh sb="11" eb="14">
      <t>ホゴグ</t>
    </rPh>
    <phoneticPr fontId="3"/>
  </si>
  <si>
    <t>実践P（シマッタ　はさまれ・巻き込まれ）</t>
    <rPh sb="0" eb="2">
      <t>ジッセン</t>
    </rPh>
    <rPh sb="14" eb="15">
      <t>マ</t>
    </rPh>
    <rPh sb="16" eb="17">
      <t>コ</t>
    </rPh>
    <phoneticPr fontId="3"/>
  </si>
  <si>
    <t>安全衛生かべしんぶん（ヒューマンエラー）</t>
    <rPh sb="0" eb="4">
      <t>アンゼンエイセイ</t>
    </rPh>
    <phoneticPr fontId="3"/>
  </si>
  <si>
    <t>常時用のぼり（安全運転・仕事猫）</t>
    <rPh sb="7" eb="9">
      <t>アンゼン</t>
    </rPh>
    <rPh sb="9" eb="11">
      <t>ウンテン</t>
    </rPh>
    <rPh sb="12" eb="15">
      <t>シゴトネコ</t>
    </rPh>
    <phoneticPr fontId="3"/>
  </si>
  <si>
    <t>常時用のぼり（ゼロ災へ全員参加）</t>
    <rPh sb="11" eb="15">
      <t>ゼンインサンカ</t>
    </rPh>
    <phoneticPr fontId="3"/>
  </si>
  <si>
    <t>常時用のぼり（守ろう！作業手順）</t>
    <rPh sb="7" eb="8">
      <t>マモ</t>
    </rPh>
    <rPh sb="11" eb="15">
      <t>サギョウテジュン</t>
    </rPh>
    <phoneticPr fontId="3"/>
  </si>
  <si>
    <t>令和5年 年間標語のぼり</t>
    <phoneticPr fontId="3"/>
  </si>
  <si>
    <t>指差し呼称・ヨシだ君ワッペン(5枚入)</t>
    <rPh sb="0" eb="2">
      <t>ユビサ</t>
    </rPh>
    <rPh sb="3" eb="5">
      <t>コショウ</t>
    </rPh>
    <rPh sb="9" eb="10">
      <t>キミ</t>
    </rPh>
    <rPh sb="16" eb="18">
      <t>マイイ</t>
    </rPh>
    <phoneticPr fontId="3"/>
  </si>
  <si>
    <t>新入者ワッペン</t>
    <phoneticPr fontId="3"/>
  </si>
  <si>
    <t>腕章・安全衛生パトロール(ピン無し･反射材付き)</t>
    <rPh sb="15" eb="16">
      <t>ナ</t>
    </rPh>
    <phoneticPr fontId="3"/>
  </si>
  <si>
    <t>腕章・安全当番（ピン無し）</t>
    <phoneticPr fontId="3"/>
  </si>
  <si>
    <t>ご担当者</t>
    <rPh sb="1" eb="4">
      <t>タントウシャ</t>
    </rPh>
    <phoneticPr fontId="3"/>
  </si>
  <si>
    <t>お得意様
コード</t>
    <rPh sb="1" eb="4">
      <t>トクイサマ</t>
    </rPh>
    <phoneticPr fontId="3"/>
  </si>
  <si>
    <r>
      <t>T</t>
    </r>
    <r>
      <rPr>
        <sz val="11"/>
        <color theme="1"/>
        <rFont val="ＭＳ Ｐゴシック"/>
        <family val="2"/>
        <charset val="128"/>
      </rPr>
      <t>EL</t>
    </r>
    <phoneticPr fontId="3"/>
  </si>
  <si>
    <t>円</t>
    <rPh sb="0" eb="1">
      <t>エン</t>
    </rPh>
    <phoneticPr fontId="3"/>
  </si>
  <si>
    <t>心にひびく安全心得　失敗から学ぶ安全3</t>
    <rPh sb="0" eb="1">
      <t>ココロ</t>
    </rPh>
    <rPh sb="5" eb="7">
      <t>アンゼン</t>
    </rPh>
    <rPh sb="7" eb="9">
      <t>ココロエ</t>
    </rPh>
    <rPh sb="10" eb="12">
      <t>シッパイ</t>
    </rPh>
    <rPh sb="14" eb="15">
      <t>マナ</t>
    </rPh>
    <rPh sb="16" eb="18">
      <t>アンゼン</t>
    </rPh>
    <phoneticPr fontId="11"/>
  </si>
  <si>
    <r>
      <t>安全衛生法令要覧（令和5年</t>
    </r>
    <r>
      <rPr>
        <sz val="6"/>
        <color rgb="FF000000"/>
        <rFont val="ＭＳ Ｐゴシック"/>
        <family val="3"/>
        <charset val="128"/>
      </rPr>
      <t>版</t>
    </r>
    <r>
      <rPr>
        <sz val="6"/>
        <rFont val="ＭＳ Ｐゴシック"/>
        <family val="3"/>
        <charset val="128"/>
      </rPr>
      <t>）</t>
    </r>
    <rPh sb="4" eb="6">
      <t>ホウレイ</t>
    </rPh>
    <rPh sb="6" eb="8">
      <t>ヨウラン</t>
    </rPh>
    <rPh sb="9" eb="11">
      <t>レイワ</t>
    </rPh>
    <rPh sb="12" eb="13">
      <t>ネン</t>
    </rPh>
    <rPh sb="13" eb="14">
      <t>バン</t>
    </rPh>
    <phoneticPr fontId="11"/>
  </si>
  <si>
    <r>
      <t>機械をつくる人</t>
    </r>
    <r>
      <rPr>
        <sz val="5"/>
        <color rgb="FF000000"/>
        <rFont val="ＭＳ Ｐゴシック"/>
        <family val="3"/>
        <charset val="128"/>
      </rPr>
      <t>、</t>
    </r>
    <r>
      <rPr>
        <sz val="5"/>
        <rFont val="ＭＳ Ｐゴシック"/>
        <family val="3"/>
        <charset val="128"/>
      </rPr>
      <t>使う人のための機械安全ABC</t>
    </r>
    <phoneticPr fontId="3"/>
  </si>
  <si>
    <t>神奈川労務安全衛生協会　厚木支部</t>
    <rPh sb="0" eb="5">
      <t>カナガワロウム</t>
    </rPh>
    <rPh sb="5" eb="11">
      <t>アンゼンエイセイキョウカイ</t>
    </rPh>
    <rPh sb="12" eb="16">
      <t>アツギシブ</t>
    </rPh>
    <phoneticPr fontId="3"/>
  </si>
  <si>
    <t>公益社団法人</t>
    <rPh sb="0" eb="6">
      <t>コウエキシャダンホウジン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</si>
</sst>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.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TBP丸ｺﾞｼｯｸDE"/>
      <family val="3"/>
      <charset val="128"/>
    </font>
    <font>
      <sz val="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5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ck">
        <color indexed="64"/>
      </diagonal>
    </border>
    <border diagonalUp="1">
      <left style="thin">
        <color indexed="64"/>
      </left>
      <right style="thick">
        <color indexed="64"/>
      </right>
      <top/>
      <bottom/>
      <diagonal style="thick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ck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 vertical="top"/>
    </xf>
    <xf numFmtId="0" fontId="5" fillId="0" borderId="16" xfId="0" applyFont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17" xfId="0" applyFont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38" fontId="5" fillId="0" borderId="1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/>
    <xf numFmtId="0" fontId="5" fillId="0" borderId="0" xfId="0" applyFont="1" applyAlignment="1" applyProtection="1"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5" fillId="0" borderId="23" xfId="0" applyFont="1" applyBorder="1" applyAlignment="1">
      <alignment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 applyProtection="1">
      <alignment vertical="top" shrinkToFit="1"/>
      <protection locked="0"/>
    </xf>
    <xf numFmtId="0" fontId="5" fillId="0" borderId="0" xfId="0" applyFont="1" applyAlignment="1">
      <alignment horizontal="left"/>
    </xf>
    <xf numFmtId="0" fontId="5" fillId="0" borderId="29" xfId="0" applyFont="1" applyBorder="1" applyAlignment="1" applyProtection="1">
      <alignment vertical="top"/>
      <protection locked="0"/>
    </xf>
    <xf numFmtId="0" fontId="5" fillId="0" borderId="30" xfId="0" applyFont="1" applyBorder="1" applyAlignment="1" applyProtection="1">
      <protection locked="0"/>
    </xf>
    <xf numFmtId="0" fontId="5" fillId="0" borderId="31" xfId="0" applyFont="1" applyBorder="1" applyAlignment="1" applyProtection="1">
      <protection locked="0"/>
    </xf>
    <xf numFmtId="0" fontId="3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5" fillId="0" borderId="17" xfId="0" applyFont="1" applyBorder="1" applyAlignment="1" applyProtection="1">
      <alignment vertical="top" shrinkToFit="1"/>
      <protection locked="0"/>
    </xf>
    <xf numFmtId="0" fontId="5" fillId="0" borderId="32" xfId="0" applyFont="1" applyBorder="1" applyAlignment="1" applyProtection="1">
      <alignment vertical="top" shrinkToFit="1"/>
      <protection locked="0"/>
    </xf>
    <xf numFmtId="0" fontId="3" fillId="0" borderId="34" xfId="0" applyFont="1" applyBorder="1" applyAlignment="1">
      <alignment horizontal="center" vertical="top" wrapText="1"/>
    </xf>
    <xf numFmtId="0" fontId="5" fillId="0" borderId="12" xfId="0" applyFont="1" applyBorder="1" applyAlignment="1" applyProtection="1">
      <protection locked="0"/>
    </xf>
    <xf numFmtId="0" fontId="5" fillId="0" borderId="36" xfId="0" applyFont="1" applyBorder="1">
      <alignment vertical="center"/>
    </xf>
    <xf numFmtId="0" fontId="5" fillId="0" borderId="37" xfId="0" applyFont="1" applyBorder="1" applyAlignment="1" applyProtection="1">
      <protection locked="0"/>
    </xf>
    <xf numFmtId="0" fontId="5" fillId="0" borderId="14" xfId="0" applyFont="1" applyBorder="1">
      <alignment vertical="center"/>
    </xf>
    <xf numFmtId="176" fontId="5" fillId="0" borderId="0" xfId="0" applyNumberFormat="1" applyFont="1" applyAlignment="1"/>
    <xf numFmtId="0" fontId="5" fillId="0" borderId="38" xfId="0" applyFont="1" applyBorder="1" applyProtection="1">
      <alignment vertical="center"/>
      <protection locked="0"/>
    </xf>
    <xf numFmtId="0" fontId="5" fillId="0" borderId="39" xfId="0" applyFont="1" applyBorder="1" applyAlignment="1" applyProtection="1">
      <protection locked="0"/>
    </xf>
    <xf numFmtId="0" fontId="5" fillId="0" borderId="40" xfId="0" applyFont="1" applyBorder="1" applyAlignment="1" applyProtection="1">
      <protection locked="0"/>
    </xf>
    <xf numFmtId="0" fontId="5" fillId="0" borderId="41" xfId="0" applyFont="1" applyBorder="1" applyAlignment="1" applyProtection="1">
      <protection locked="0"/>
    </xf>
    <xf numFmtId="0" fontId="5" fillId="0" borderId="42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5" fillId="0" borderId="31" xfId="0" applyFont="1" applyBorder="1" applyAlignment="1" applyProtection="1">
      <alignment vertical="top" shrinkToFit="1"/>
      <protection locked="0"/>
    </xf>
    <xf numFmtId="0" fontId="5" fillId="0" borderId="43" xfId="0" applyFont="1" applyBorder="1" applyAlignment="1" applyProtection="1">
      <alignment vertical="top" shrinkToFit="1"/>
      <protection locked="0"/>
    </xf>
    <xf numFmtId="0" fontId="5" fillId="0" borderId="33" xfId="0" applyFont="1" applyBorder="1">
      <alignment vertical="center"/>
    </xf>
    <xf numFmtId="0" fontId="5" fillId="0" borderId="15" xfId="0" applyFont="1" applyBorder="1" applyAlignment="1">
      <alignment horizontal="left" vertical="top" shrinkToFit="1"/>
    </xf>
    <xf numFmtId="0" fontId="5" fillId="0" borderId="2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0" applyNumberFormat="1" applyFont="1" applyBorder="1" applyAlignment="1">
      <alignment vertical="center" wrapText="1" shrinkToFit="1"/>
    </xf>
    <xf numFmtId="38" fontId="5" fillId="0" borderId="25" xfId="0" applyNumberFormat="1" applyFont="1" applyBorder="1" applyAlignment="1">
      <alignment shrinkToFit="1"/>
    </xf>
    <xf numFmtId="38" fontId="5" fillId="0" borderId="1" xfId="1" applyFont="1" applyFill="1" applyBorder="1" applyAlignment="1" applyProtection="1">
      <alignment horizontal="right" vertical="center" shrinkToFit="1"/>
    </xf>
    <xf numFmtId="38" fontId="5" fillId="0" borderId="1" xfId="0" applyNumberFormat="1" applyFont="1" applyBorder="1" applyAlignment="1" applyProtection="1">
      <protection locked="0"/>
    </xf>
    <xf numFmtId="38" fontId="5" fillId="0" borderId="1" xfId="0" applyNumberFormat="1" applyFont="1" applyBorder="1" applyAlignment="1"/>
    <xf numFmtId="38" fontId="5" fillId="3" borderId="1" xfId="0" applyNumberFormat="1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38" fontId="5" fillId="0" borderId="35" xfId="1" applyFont="1" applyFill="1" applyBorder="1" applyAlignment="1" applyProtection="1">
      <alignment horizontal="right" vertical="center" shrinkToFit="1"/>
    </xf>
    <xf numFmtId="0" fontId="5" fillId="0" borderId="18" xfId="0" applyFont="1" applyBorder="1" applyAlignment="1">
      <alignment horizontal="center" vertical="center"/>
    </xf>
    <xf numFmtId="38" fontId="5" fillId="0" borderId="14" xfId="0" applyNumberFormat="1" applyFont="1" applyBorder="1" applyAlignment="1" applyProtection="1">
      <alignment vertical="center" shrinkToFit="1"/>
      <protection locked="0"/>
    </xf>
    <xf numFmtId="0" fontId="5" fillId="0" borderId="27" xfId="0" applyFont="1" applyBorder="1" applyAlignment="1">
      <alignment vertical="top" shrinkToFit="1"/>
    </xf>
    <xf numFmtId="38" fontId="5" fillId="0" borderId="24" xfId="0" applyNumberFormat="1" applyFont="1" applyBorder="1" applyAlignment="1">
      <alignment shrinkToFit="1"/>
    </xf>
    <xf numFmtId="0" fontId="14" fillId="0" borderId="5" xfId="0" applyFont="1" applyBorder="1" applyAlignment="1">
      <alignment vertical="top"/>
    </xf>
    <xf numFmtId="0" fontId="5" fillId="0" borderId="5" xfId="0" applyFont="1" applyBorder="1" applyAlignment="1">
      <alignment horizontal="left" vertical="top" shrinkToFit="1"/>
    </xf>
    <xf numFmtId="0" fontId="5" fillId="0" borderId="12" xfId="0" applyFont="1" applyBorder="1" applyAlignment="1">
      <alignment horizontal="left" vertical="top" shrinkToFit="1"/>
    </xf>
    <xf numFmtId="0" fontId="5" fillId="0" borderId="6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19" xfId="0" applyFont="1" applyBorder="1" applyAlignment="1">
      <alignment shrinkToFi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textRotation="255" shrinkToFit="1"/>
    </xf>
    <xf numFmtId="0" fontId="8" fillId="0" borderId="11" xfId="0" applyFont="1" applyBorder="1" applyAlignment="1">
      <alignment vertical="center" textRotation="255" shrinkToFit="1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5" xfId="0" applyFont="1" applyBorder="1" applyAlignment="1">
      <alignment shrinkToFit="1"/>
    </xf>
    <xf numFmtId="0" fontId="5" fillId="0" borderId="12" xfId="0" applyFont="1" applyBorder="1" applyAlignment="1">
      <alignment shrinkToFit="1"/>
    </xf>
    <xf numFmtId="0" fontId="5" fillId="0" borderId="21" xfId="0" applyFont="1" applyBorder="1" applyAlignment="1">
      <alignment shrinkToFit="1"/>
    </xf>
    <xf numFmtId="0" fontId="5" fillId="0" borderId="5" xfId="0" applyFont="1" applyBorder="1" applyAlignment="1">
      <alignment horizontal="left" shrinkToFit="1"/>
    </xf>
    <xf numFmtId="0" fontId="5" fillId="0" borderId="12" xfId="0" applyFont="1" applyBorder="1" applyAlignment="1">
      <alignment horizontal="left" shrinkToFit="1"/>
    </xf>
    <xf numFmtId="0" fontId="8" fillId="0" borderId="7" xfId="0" applyFont="1" applyBorder="1" applyAlignment="1">
      <alignment shrinkToFit="1"/>
    </xf>
    <xf numFmtId="0" fontId="8" fillId="0" borderId="13" xfId="0" applyFont="1" applyBorder="1" applyAlignment="1">
      <alignment shrinkToFit="1"/>
    </xf>
    <xf numFmtId="0" fontId="8" fillId="0" borderId="22" xfId="0" applyFont="1" applyBorder="1" applyAlignment="1">
      <alignment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left" vertical="center" wrapText="1" shrinkToFit="1"/>
    </xf>
    <xf numFmtId="0" fontId="3" fillId="3" borderId="14" xfId="0" applyFont="1" applyFill="1" applyBorder="1" applyAlignment="1">
      <alignment horizontal="left" vertical="center" wrapText="1" shrinkToFit="1"/>
    </xf>
    <xf numFmtId="0" fontId="3" fillId="3" borderId="18" xfId="0" applyFont="1" applyFill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14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30" xfId="0" applyFont="1" applyBorder="1" applyAlignment="1" applyProtection="1">
      <alignment horizontal="left"/>
      <protection locked="0"/>
    </xf>
    <xf numFmtId="0" fontId="15" fillId="0" borderId="37" xfId="0" applyFont="1" applyBorder="1" applyAlignment="1" applyProtection="1">
      <alignment horizontal="center"/>
      <protection locked="0"/>
    </xf>
    <xf numFmtId="0" fontId="15" fillId="0" borderId="39" xfId="0" applyFont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38" fontId="5" fillId="0" borderId="14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14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D2CF-D7EE-4ACC-9A7E-662AD44CF209}">
  <dimension ref="A1:M57"/>
  <sheetViews>
    <sheetView tabSelected="1" workbookViewId="0">
      <selection activeCell="C7" sqref="C7"/>
    </sheetView>
  </sheetViews>
  <sheetFormatPr defaultRowHeight="13.5"/>
  <cols>
    <col min="1" max="1" width="3.25" customWidth="1"/>
    <col min="2" max="2" width="3.75" customWidth="1"/>
    <col min="4" max="4" width="2.375" customWidth="1"/>
    <col min="5" max="5" width="10.625" customWidth="1"/>
    <col min="6" max="6" width="6.75" customWidth="1"/>
    <col min="7" max="7" width="4" customWidth="1"/>
    <col min="8" max="8" width="8.125" customWidth="1"/>
    <col min="9" max="9" width="4.375" customWidth="1"/>
    <col min="10" max="10" width="22.875" customWidth="1"/>
    <col min="11" max="11" width="6.75" customWidth="1"/>
    <col min="12" max="12" width="3.75" customWidth="1"/>
    <col min="13" max="13" width="8.125" customWidth="1"/>
  </cols>
  <sheetData>
    <row r="1" spans="1:13" ht="14.1" customHeight="1" thickTop="1">
      <c r="A1" s="73" t="s">
        <v>37</v>
      </c>
      <c r="B1" s="73"/>
      <c r="C1" s="77" t="s">
        <v>43</v>
      </c>
      <c r="D1" s="77"/>
      <c r="E1" s="77"/>
      <c r="F1" s="78"/>
      <c r="G1" s="79" t="s">
        <v>76</v>
      </c>
      <c r="H1" s="67" t="s">
        <v>109</v>
      </c>
      <c r="I1" s="16"/>
      <c r="J1" s="21"/>
      <c r="K1" s="44" t="s">
        <v>101</v>
      </c>
      <c r="L1" s="30"/>
      <c r="M1" s="34"/>
    </row>
    <row r="2" spans="1:13" ht="14.1" customHeight="1" thickBot="1">
      <c r="A2" s="73"/>
      <c r="B2" s="73"/>
      <c r="C2" s="77" t="s">
        <v>44</v>
      </c>
      <c r="D2" s="77"/>
      <c r="E2" s="77"/>
      <c r="F2" s="78"/>
      <c r="G2" s="80"/>
      <c r="H2" s="102" t="s">
        <v>108</v>
      </c>
      <c r="I2" s="103"/>
      <c r="J2" s="104"/>
      <c r="K2" s="28" t="s">
        <v>102</v>
      </c>
      <c r="L2" s="105">
        <v>11413</v>
      </c>
      <c r="M2" s="106"/>
    </row>
    <row r="3" spans="1:13" ht="14.1" customHeight="1" thickTop="1">
      <c r="A3" s="1"/>
      <c r="B3" s="1"/>
      <c r="C3" s="81"/>
      <c r="D3" s="84" t="s">
        <v>71</v>
      </c>
      <c r="E3" s="45" t="s">
        <v>72</v>
      </c>
      <c r="F3" s="7"/>
      <c r="G3" s="7"/>
      <c r="H3" s="7"/>
      <c r="I3" s="7"/>
      <c r="J3" s="7"/>
      <c r="K3" s="7"/>
      <c r="L3" s="7"/>
      <c r="M3" s="36"/>
    </row>
    <row r="4" spans="1:13" ht="14.1" customHeight="1">
      <c r="A4" s="1"/>
      <c r="B4" s="1"/>
      <c r="C4" s="82"/>
      <c r="D4" s="85"/>
      <c r="E4" s="6"/>
      <c r="F4" s="8"/>
      <c r="G4" s="8"/>
      <c r="H4" s="8"/>
      <c r="I4" s="8"/>
      <c r="J4" s="8"/>
      <c r="K4" s="46" t="s">
        <v>103</v>
      </c>
      <c r="L4" s="8"/>
      <c r="M4" s="37"/>
    </row>
    <row r="5" spans="1:13" ht="14.1" customHeight="1">
      <c r="A5" s="1"/>
      <c r="B5" s="1"/>
      <c r="C5" s="83"/>
      <c r="D5" s="85"/>
      <c r="E5" s="47" t="s">
        <v>73</v>
      </c>
      <c r="F5" s="9"/>
      <c r="G5" s="9"/>
      <c r="H5" s="9"/>
      <c r="I5" s="9"/>
      <c r="J5" s="23"/>
      <c r="K5" s="48" t="s">
        <v>101</v>
      </c>
      <c r="L5" s="32"/>
      <c r="M5" s="38"/>
    </row>
    <row r="6" spans="1:13" ht="14.1" customHeight="1" thickBot="1">
      <c r="A6" s="1"/>
      <c r="B6" s="1"/>
      <c r="C6" s="5"/>
      <c r="D6" s="86"/>
      <c r="E6" s="49" t="s">
        <v>74</v>
      </c>
      <c r="F6" s="10"/>
      <c r="G6" s="10"/>
      <c r="H6" s="10"/>
      <c r="I6" s="10"/>
      <c r="J6" s="22"/>
      <c r="K6" s="28" t="s">
        <v>102</v>
      </c>
      <c r="L6" s="31"/>
      <c r="M6" s="35"/>
    </row>
    <row r="7" spans="1:13" ht="14.1" customHeight="1" thickTop="1" thickBot="1">
      <c r="A7" s="1"/>
      <c r="B7" s="1"/>
      <c r="C7" s="1"/>
      <c r="D7" s="1"/>
      <c r="E7" s="1"/>
      <c r="F7" s="1"/>
      <c r="G7" s="1"/>
      <c r="H7" s="14"/>
      <c r="I7" s="17"/>
      <c r="J7" s="1"/>
      <c r="K7" s="1"/>
      <c r="L7" s="1"/>
      <c r="M7" s="1"/>
    </row>
    <row r="8" spans="1:13" ht="14.1" customHeight="1" thickTop="1">
      <c r="A8" s="1"/>
      <c r="B8" s="1"/>
      <c r="C8" s="87" t="s">
        <v>45</v>
      </c>
      <c r="D8" s="88"/>
      <c r="E8" s="88"/>
      <c r="F8" s="89"/>
      <c r="G8" s="90" t="s">
        <v>77</v>
      </c>
      <c r="H8" s="91"/>
      <c r="I8" s="68" t="s">
        <v>80</v>
      </c>
      <c r="J8" s="69"/>
      <c r="K8" s="29"/>
      <c r="L8" s="29"/>
      <c r="M8" s="39"/>
    </row>
    <row r="9" spans="1:13" ht="14.1" customHeight="1">
      <c r="A9" s="1"/>
      <c r="B9" s="1"/>
      <c r="C9" s="70" t="s">
        <v>46</v>
      </c>
      <c r="D9" s="71"/>
      <c r="E9" s="71"/>
      <c r="F9" s="72"/>
      <c r="G9" s="11"/>
      <c r="H9" s="15"/>
      <c r="I9" s="11"/>
      <c r="J9" s="15"/>
      <c r="K9" s="15"/>
      <c r="L9" s="15"/>
      <c r="M9" s="40"/>
    </row>
    <row r="10" spans="1:13" ht="14.1" customHeight="1" thickBot="1">
      <c r="A10" s="1"/>
      <c r="B10" s="1"/>
      <c r="C10" s="92" t="s">
        <v>47</v>
      </c>
      <c r="D10" s="93"/>
      <c r="E10" s="93"/>
      <c r="F10" s="94"/>
      <c r="G10" s="12"/>
      <c r="H10" s="10"/>
      <c r="I10" s="12"/>
      <c r="J10" s="10"/>
      <c r="K10" s="10"/>
      <c r="L10" s="10"/>
      <c r="M10" s="41"/>
    </row>
    <row r="11" spans="1:13" ht="14.1" customHeight="1" thickTop="1">
      <c r="A11" s="1"/>
      <c r="B11" s="1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1" customHeight="1">
      <c r="A12" s="1"/>
      <c r="B12" s="50" t="s">
        <v>39</v>
      </c>
      <c r="C12" s="95" t="s">
        <v>48</v>
      </c>
      <c r="D12" s="95"/>
      <c r="E12" s="95"/>
      <c r="F12" s="50" t="s">
        <v>75</v>
      </c>
      <c r="G12" s="51" t="s">
        <v>78</v>
      </c>
      <c r="H12" s="52" t="s">
        <v>79</v>
      </c>
      <c r="I12" s="53" t="s">
        <v>39</v>
      </c>
      <c r="J12" s="50" t="s">
        <v>86</v>
      </c>
      <c r="K12" s="50" t="s">
        <v>75</v>
      </c>
      <c r="L12" s="50" t="s">
        <v>78</v>
      </c>
      <c r="M12" s="50" t="s">
        <v>79</v>
      </c>
    </row>
    <row r="13" spans="1:13" ht="14.1" customHeight="1">
      <c r="A13" s="1"/>
      <c r="B13" s="54">
        <v>701</v>
      </c>
      <c r="C13" s="74" t="s">
        <v>105</v>
      </c>
      <c r="D13" s="75"/>
      <c r="E13" s="76"/>
      <c r="F13" s="55">
        <v>770.00000000000011</v>
      </c>
      <c r="G13" s="13"/>
      <c r="H13" s="56" t="str">
        <f>IF(G13="","",SUM(F13*G13))</f>
        <v/>
      </c>
      <c r="I13" s="18">
        <v>742</v>
      </c>
      <c r="J13" s="24" t="s">
        <v>87</v>
      </c>
      <c r="K13" s="57">
        <v>418.00000000000006</v>
      </c>
      <c r="L13" s="58"/>
      <c r="M13" s="59" t="str">
        <f>IF(L13="","",SUM(K13*L13))</f>
        <v/>
      </c>
    </row>
    <row r="14" spans="1:13" ht="14.1" customHeight="1">
      <c r="A14" s="1"/>
      <c r="B14" s="54">
        <v>702</v>
      </c>
      <c r="C14" s="74" t="s">
        <v>49</v>
      </c>
      <c r="D14" s="75"/>
      <c r="E14" s="76"/>
      <c r="F14" s="55">
        <v>385.00000000000006</v>
      </c>
      <c r="G14" s="13"/>
      <c r="H14" s="56" t="str">
        <f t="shared" ref="H14:H53" si="0">IF(G14="","",SUM(F14*G14))</f>
        <v/>
      </c>
      <c r="I14" s="18">
        <v>743</v>
      </c>
      <c r="J14" s="24" t="s">
        <v>0</v>
      </c>
      <c r="K14" s="57">
        <v>297</v>
      </c>
      <c r="L14" s="58"/>
      <c r="M14" s="59" t="str">
        <f>IF(L14="","",SUM(K14*L14))</f>
        <v/>
      </c>
    </row>
    <row r="15" spans="1:13" ht="14.1" customHeight="1">
      <c r="A15" s="1"/>
      <c r="B15" s="54">
        <v>703</v>
      </c>
      <c r="C15" s="74" t="s">
        <v>1</v>
      </c>
      <c r="D15" s="75"/>
      <c r="E15" s="76"/>
      <c r="F15" s="55">
        <v>1320</v>
      </c>
      <c r="G15" s="13"/>
      <c r="H15" s="56" t="str">
        <f t="shared" si="0"/>
        <v/>
      </c>
      <c r="I15" s="18">
        <v>744</v>
      </c>
      <c r="J15" s="24" t="s">
        <v>88</v>
      </c>
      <c r="K15" s="57">
        <v>418.00000000000006</v>
      </c>
      <c r="L15" s="58"/>
      <c r="M15" s="59" t="str">
        <f>IF(L15="","",SUM(K15*L15))</f>
        <v/>
      </c>
    </row>
    <row r="16" spans="1:13" ht="14.1" customHeight="1">
      <c r="A16" s="1"/>
      <c r="B16" s="54">
        <v>704</v>
      </c>
      <c r="C16" s="74" t="s">
        <v>50</v>
      </c>
      <c r="D16" s="75"/>
      <c r="E16" s="76"/>
      <c r="F16" s="55">
        <v>3850.0000000000005</v>
      </c>
      <c r="G16" s="13"/>
      <c r="H16" s="56" t="str">
        <f t="shared" si="0"/>
        <v/>
      </c>
      <c r="I16" s="18">
        <v>745</v>
      </c>
      <c r="J16" s="24" t="s">
        <v>89</v>
      </c>
      <c r="K16" s="57">
        <v>297</v>
      </c>
      <c r="L16" s="58"/>
      <c r="M16" s="59" t="str">
        <f>IF(L16="","",SUM(K16*L16))</f>
        <v/>
      </c>
    </row>
    <row r="17" spans="1:13" ht="14.1" customHeight="1">
      <c r="A17" s="1"/>
      <c r="B17" s="54">
        <v>705</v>
      </c>
      <c r="C17" s="74" t="s">
        <v>2</v>
      </c>
      <c r="D17" s="75"/>
      <c r="E17" s="76"/>
      <c r="F17" s="55">
        <v>990.00000000000011</v>
      </c>
      <c r="G17" s="13"/>
      <c r="H17" s="56" t="str">
        <f>IF(G17="","",SUM(F17*G17))</f>
        <v/>
      </c>
      <c r="I17" s="18">
        <v>746</v>
      </c>
      <c r="J17" s="24" t="s">
        <v>90</v>
      </c>
      <c r="K17" s="57">
        <v>297</v>
      </c>
      <c r="L17" s="58"/>
      <c r="M17" s="59" t="str">
        <f>IF(L17="","",SUM(K17*L17))</f>
        <v/>
      </c>
    </row>
    <row r="18" spans="1:13" ht="14.1" customHeight="1">
      <c r="A18" s="1"/>
      <c r="B18" s="54">
        <v>706</v>
      </c>
      <c r="C18" s="74" t="s">
        <v>3</v>
      </c>
      <c r="D18" s="75"/>
      <c r="E18" s="76"/>
      <c r="F18" s="55">
        <v>3630.0000000000005</v>
      </c>
      <c r="G18" s="13"/>
      <c r="H18" s="56" t="str">
        <f t="shared" si="0"/>
        <v/>
      </c>
      <c r="I18" s="18">
        <v>747</v>
      </c>
      <c r="J18" s="24" t="s">
        <v>4</v>
      </c>
      <c r="K18" s="57">
        <v>374.00000000000006</v>
      </c>
      <c r="L18" s="58"/>
      <c r="M18" s="59" t="str">
        <f t="shared" ref="M18:M47" si="1">IF(L18="","",SUM(K18*L18))</f>
        <v/>
      </c>
    </row>
    <row r="19" spans="1:13" ht="14.1" customHeight="1">
      <c r="A19" s="1"/>
      <c r="B19" s="54">
        <v>707</v>
      </c>
      <c r="C19" s="74" t="s">
        <v>106</v>
      </c>
      <c r="D19" s="75"/>
      <c r="E19" s="76"/>
      <c r="F19" s="55">
        <v>7700.0000000000009</v>
      </c>
      <c r="G19" s="13"/>
      <c r="H19" s="56" t="str">
        <f t="shared" si="0"/>
        <v/>
      </c>
      <c r="I19" s="18">
        <v>748</v>
      </c>
      <c r="J19" s="24" t="s">
        <v>5</v>
      </c>
      <c r="K19" s="57">
        <v>297</v>
      </c>
      <c r="L19" s="58"/>
      <c r="M19" s="59" t="str">
        <f>IF(L19="","",SUM(K19*L19))</f>
        <v/>
      </c>
    </row>
    <row r="20" spans="1:13" ht="14.1" customHeight="1">
      <c r="A20" s="1"/>
      <c r="B20" s="54">
        <v>708</v>
      </c>
      <c r="C20" s="96" t="s">
        <v>51</v>
      </c>
      <c r="D20" s="97"/>
      <c r="E20" s="98"/>
      <c r="F20" s="60">
        <v>330</v>
      </c>
      <c r="G20" s="13"/>
      <c r="H20" s="56" t="str">
        <f t="shared" si="0"/>
        <v/>
      </c>
      <c r="I20" s="18">
        <v>749</v>
      </c>
      <c r="J20" s="24" t="s">
        <v>91</v>
      </c>
      <c r="K20" s="57">
        <v>418.00000000000006</v>
      </c>
      <c r="L20" s="58"/>
      <c r="M20" s="59" t="str">
        <f t="shared" si="1"/>
        <v/>
      </c>
    </row>
    <row r="21" spans="1:13" ht="14.1" customHeight="1">
      <c r="A21" s="1"/>
      <c r="B21" s="54">
        <v>709</v>
      </c>
      <c r="C21" s="74" t="s">
        <v>6</v>
      </c>
      <c r="D21" s="75"/>
      <c r="E21" s="76"/>
      <c r="F21" s="55">
        <v>330</v>
      </c>
      <c r="G21" s="13"/>
      <c r="H21" s="56" t="str">
        <f t="shared" si="0"/>
        <v/>
      </c>
      <c r="I21" s="18">
        <v>750</v>
      </c>
      <c r="J21" s="24" t="s">
        <v>92</v>
      </c>
      <c r="K21" s="57">
        <v>242.00000000000003</v>
      </c>
      <c r="L21" s="58"/>
      <c r="M21" s="59" t="str">
        <f t="shared" si="1"/>
        <v/>
      </c>
    </row>
    <row r="22" spans="1:13" ht="14.1" customHeight="1">
      <c r="A22" s="1"/>
      <c r="B22" s="54">
        <v>710</v>
      </c>
      <c r="C22" s="99" t="s">
        <v>107</v>
      </c>
      <c r="D22" s="100"/>
      <c r="E22" s="101"/>
      <c r="F22" s="55">
        <v>352</v>
      </c>
      <c r="G22" s="13"/>
      <c r="H22" s="56" t="str">
        <f>IF(G22="","",SUM(F22*G22))</f>
        <v/>
      </c>
      <c r="I22" s="18">
        <v>751</v>
      </c>
      <c r="J22" s="24" t="s">
        <v>93</v>
      </c>
      <c r="K22" s="57">
        <v>2970.0000000000005</v>
      </c>
      <c r="L22" s="58"/>
      <c r="M22" s="59" t="str">
        <f>IF(L22="","",SUM(K22*L22))</f>
        <v/>
      </c>
    </row>
    <row r="23" spans="1:13" ht="14.1" customHeight="1">
      <c r="A23" s="1"/>
      <c r="B23" s="54">
        <v>711</v>
      </c>
      <c r="C23" s="74" t="s">
        <v>7</v>
      </c>
      <c r="D23" s="75"/>
      <c r="E23" s="76"/>
      <c r="F23" s="55">
        <v>330</v>
      </c>
      <c r="G23" s="13"/>
      <c r="H23" s="56" t="str">
        <f t="shared" si="0"/>
        <v/>
      </c>
      <c r="I23" s="18">
        <v>752</v>
      </c>
      <c r="J23" s="24" t="s">
        <v>94</v>
      </c>
      <c r="K23" s="57">
        <v>2640</v>
      </c>
      <c r="L23" s="58"/>
      <c r="M23" s="59" t="str">
        <f>IF(L23="","",SUM(K23*L23))</f>
        <v/>
      </c>
    </row>
    <row r="24" spans="1:13" ht="14.1" customHeight="1">
      <c r="A24" s="1"/>
      <c r="B24" s="54">
        <v>712</v>
      </c>
      <c r="C24" s="74" t="s">
        <v>52</v>
      </c>
      <c r="D24" s="75"/>
      <c r="E24" s="76"/>
      <c r="F24" s="55">
        <v>968.00000000000011</v>
      </c>
      <c r="G24" s="13"/>
      <c r="H24" s="56" t="str">
        <f t="shared" si="0"/>
        <v/>
      </c>
      <c r="I24" s="18">
        <v>753</v>
      </c>
      <c r="J24" s="24" t="s">
        <v>95</v>
      </c>
      <c r="K24" s="57">
        <v>2640</v>
      </c>
      <c r="L24" s="58"/>
      <c r="M24" s="59" t="str">
        <f>IF(L24="","",SUM(K24*L24))</f>
        <v/>
      </c>
    </row>
    <row r="25" spans="1:13" ht="14.1" customHeight="1">
      <c r="A25" s="1"/>
      <c r="B25" s="54">
        <v>713</v>
      </c>
      <c r="C25" s="99" t="s">
        <v>8</v>
      </c>
      <c r="D25" s="100"/>
      <c r="E25" s="101"/>
      <c r="F25" s="55">
        <v>1100</v>
      </c>
      <c r="G25" s="13"/>
      <c r="H25" s="56" t="str">
        <f t="shared" si="0"/>
        <v/>
      </c>
      <c r="I25" s="18">
        <v>754</v>
      </c>
      <c r="J25" s="24" t="s">
        <v>9</v>
      </c>
      <c r="K25" s="57">
        <v>2640</v>
      </c>
      <c r="L25" s="58"/>
      <c r="M25" s="59" t="str">
        <f t="shared" si="1"/>
        <v/>
      </c>
    </row>
    <row r="26" spans="1:13" ht="14.1" customHeight="1">
      <c r="A26" s="1"/>
      <c r="B26" s="54">
        <v>714</v>
      </c>
      <c r="C26" s="74" t="s">
        <v>53</v>
      </c>
      <c r="D26" s="75"/>
      <c r="E26" s="76"/>
      <c r="F26" s="55">
        <v>440.00000000000006</v>
      </c>
      <c r="G26" s="13"/>
      <c r="H26" s="56" t="str">
        <f t="shared" si="0"/>
        <v/>
      </c>
      <c r="I26" s="18">
        <v>755</v>
      </c>
      <c r="J26" s="24" t="s">
        <v>10</v>
      </c>
      <c r="K26" s="57">
        <v>2640</v>
      </c>
      <c r="L26" s="58"/>
      <c r="M26" s="59" t="str">
        <f t="shared" si="1"/>
        <v/>
      </c>
    </row>
    <row r="27" spans="1:13" ht="14.1" customHeight="1">
      <c r="A27" s="1"/>
      <c r="B27" s="54">
        <v>715</v>
      </c>
      <c r="C27" s="74" t="s">
        <v>54</v>
      </c>
      <c r="D27" s="75"/>
      <c r="E27" s="76"/>
      <c r="F27" s="55">
        <v>440.00000000000006</v>
      </c>
      <c r="G27" s="13"/>
      <c r="H27" s="56" t="str">
        <f t="shared" si="0"/>
        <v/>
      </c>
      <c r="I27" s="18">
        <v>756</v>
      </c>
      <c r="J27" s="24" t="s">
        <v>11</v>
      </c>
      <c r="K27" s="57">
        <v>2640</v>
      </c>
      <c r="L27" s="58"/>
      <c r="M27" s="59" t="str">
        <f t="shared" si="1"/>
        <v/>
      </c>
    </row>
    <row r="28" spans="1:13" ht="14.1" customHeight="1">
      <c r="A28" s="1"/>
      <c r="B28" s="54">
        <v>716</v>
      </c>
      <c r="C28" s="74" t="s">
        <v>12</v>
      </c>
      <c r="D28" s="75"/>
      <c r="E28" s="76"/>
      <c r="F28" s="55">
        <v>880.00000000000011</v>
      </c>
      <c r="G28" s="13"/>
      <c r="H28" s="56" t="str">
        <f t="shared" si="0"/>
        <v/>
      </c>
      <c r="I28" s="18">
        <v>757</v>
      </c>
      <c r="J28" s="24" t="s">
        <v>13</v>
      </c>
      <c r="K28" s="57">
        <v>2640</v>
      </c>
      <c r="L28" s="58"/>
      <c r="M28" s="59" t="str">
        <f t="shared" si="1"/>
        <v/>
      </c>
    </row>
    <row r="29" spans="1:13" ht="14.1" customHeight="1">
      <c r="A29" s="1"/>
      <c r="B29" s="54">
        <v>717</v>
      </c>
      <c r="C29" s="74" t="s">
        <v>55</v>
      </c>
      <c r="D29" s="75"/>
      <c r="E29" s="76"/>
      <c r="F29" s="55">
        <v>825.00000000000011</v>
      </c>
      <c r="G29" s="13"/>
      <c r="H29" s="56" t="str">
        <f t="shared" si="0"/>
        <v/>
      </c>
      <c r="I29" s="18">
        <v>758</v>
      </c>
      <c r="J29" s="24" t="s">
        <v>96</v>
      </c>
      <c r="K29" s="57">
        <v>2750</v>
      </c>
      <c r="L29" s="58"/>
      <c r="M29" s="59" t="str">
        <f t="shared" si="1"/>
        <v/>
      </c>
    </row>
    <row r="30" spans="1:13" ht="14.1" customHeight="1">
      <c r="A30" s="1"/>
      <c r="B30" s="54">
        <v>718</v>
      </c>
      <c r="C30" s="74" t="s">
        <v>14</v>
      </c>
      <c r="D30" s="75"/>
      <c r="E30" s="76"/>
      <c r="F30" s="55">
        <v>1650.0000000000002</v>
      </c>
      <c r="G30" s="13"/>
      <c r="H30" s="56" t="str">
        <f t="shared" si="0"/>
        <v/>
      </c>
      <c r="I30" s="18">
        <v>759</v>
      </c>
      <c r="J30" s="24" t="s">
        <v>15</v>
      </c>
      <c r="K30" s="57">
        <v>2420</v>
      </c>
      <c r="L30" s="58"/>
      <c r="M30" s="59" t="str">
        <f t="shared" si="1"/>
        <v/>
      </c>
    </row>
    <row r="31" spans="1:13" ht="14.1" customHeight="1">
      <c r="A31" s="1"/>
      <c r="B31" s="54">
        <v>719</v>
      </c>
      <c r="C31" s="74" t="s">
        <v>16</v>
      </c>
      <c r="D31" s="75"/>
      <c r="E31" s="76"/>
      <c r="F31" s="55">
        <v>385.00000000000006</v>
      </c>
      <c r="G31" s="13"/>
      <c r="H31" s="56" t="str">
        <f t="shared" si="0"/>
        <v/>
      </c>
      <c r="I31" s="18">
        <v>760</v>
      </c>
      <c r="J31" s="24" t="s">
        <v>17</v>
      </c>
      <c r="K31" s="57">
        <v>1760.0000000000002</v>
      </c>
      <c r="L31" s="58"/>
      <c r="M31" s="59" t="str">
        <f t="shared" si="1"/>
        <v/>
      </c>
    </row>
    <row r="32" spans="1:13" ht="14.1" customHeight="1">
      <c r="A32" s="1"/>
      <c r="B32" s="54">
        <v>720</v>
      </c>
      <c r="C32" s="96" t="s">
        <v>56</v>
      </c>
      <c r="D32" s="97"/>
      <c r="E32" s="98"/>
      <c r="F32" s="60">
        <v>275</v>
      </c>
      <c r="G32" s="13"/>
      <c r="H32" s="56" t="str">
        <f t="shared" si="0"/>
        <v/>
      </c>
      <c r="I32" s="18">
        <v>761</v>
      </c>
      <c r="J32" s="24" t="s">
        <v>18</v>
      </c>
      <c r="K32" s="57">
        <v>6600.0000000000009</v>
      </c>
      <c r="L32" s="58"/>
      <c r="M32" s="59" t="str">
        <f>IF(L32="","",SUM(K32*L32))</f>
        <v/>
      </c>
    </row>
    <row r="33" spans="1:13" ht="14.1" customHeight="1">
      <c r="A33" s="1"/>
      <c r="B33" s="54">
        <v>721</v>
      </c>
      <c r="C33" s="74" t="s">
        <v>57</v>
      </c>
      <c r="D33" s="75"/>
      <c r="E33" s="76"/>
      <c r="F33" s="55">
        <v>264</v>
      </c>
      <c r="G33" s="13"/>
      <c r="H33" s="56" t="str">
        <f t="shared" si="0"/>
        <v/>
      </c>
      <c r="I33" s="18">
        <v>762</v>
      </c>
      <c r="J33" s="24" t="s">
        <v>19</v>
      </c>
      <c r="K33" s="57">
        <v>4950</v>
      </c>
      <c r="L33" s="58"/>
      <c r="M33" s="59" t="str">
        <f t="shared" si="1"/>
        <v/>
      </c>
    </row>
    <row r="34" spans="1:13" ht="14.1" customHeight="1">
      <c r="A34" s="1"/>
      <c r="B34" s="54">
        <v>722</v>
      </c>
      <c r="C34" s="74" t="s">
        <v>20</v>
      </c>
      <c r="D34" s="75"/>
      <c r="E34" s="76"/>
      <c r="F34" s="55">
        <v>660</v>
      </c>
      <c r="G34" s="13"/>
      <c r="H34" s="56" t="str">
        <f t="shared" si="0"/>
        <v/>
      </c>
      <c r="I34" s="18">
        <v>763</v>
      </c>
      <c r="J34" s="24" t="s">
        <v>21</v>
      </c>
      <c r="K34" s="57">
        <v>2090</v>
      </c>
      <c r="L34" s="58"/>
      <c r="M34" s="59" t="str">
        <f t="shared" si="1"/>
        <v/>
      </c>
    </row>
    <row r="35" spans="1:13" ht="14.1" customHeight="1">
      <c r="A35" s="1"/>
      <c r="B35" s="54">
        <v>723</v>
      </c>
      <c r="C35" s="74" t="s">
        <v>58</v>
      </c>
      <c r="D35" s="75"/>
      <c r="E35" s="76"/>
      <c r="F35" s="55">
        <v>770.00000000000011</v>
      </c>
      <c r="G35" s="13"/>
      <c r="H35" s="56" t="str">
        <f t="shared" si="0"/>
        <v/>
      </c>
      <c r="I35" s="18">
        <v>764</v>
      </c>
      <c r="J35" s="24" t="s">
        <v>22</v>
      </c>
      <c r="K35" s="57">
        <v>1430.0000000000002</v>
      </c>
      <c r="L35" s="58"/>
      <c r="M35" s="59" t="str">
        <f t="shared" si="1"/>
        <v/>
      </c>
    </row>
    <row r="36" spans="1:13" ht="14.1" customHeight="1">
      <c r="A36" s="1"/>
      <c r="B36" s="54">
        <v>724</v>
      </c>
      <c r="C36" s="74" t="s">
        <v>59</v>
      </c>
      <c r="D36" s="75"/>
      <c r="E36" s="76"/>
      <c r="F36" s="55">
        <v>1540.0000000000002</v>
      </c>
      <c r="G36" s="13"/>
      <c r="H36" s="56" t="str">
        <f t="shared" si="0"/>
        <v/>
      </c>
      <c r="I36" s="18">
        <v>765</v>
      </c>
      <c r="J36" s="24" t="s">
        <v>23</v>
      </c>
      <c r="K36" s="57">
        <v>2420</v>
      </c>
      <c r="L36" s="58"/>
      <c r="M36" s="59" t="str">
        <f t="shared" si="1"/>
        <v/>
      </c>
    </row>
    <row r="37" spans="1:13" ht="14.1" customHeight="1">
      <c r="A37" s="1"/>
      <c r="B37" s="54">
        <v>725</v>
      </c>
      <c r="C37" s="74" t="s">
        <v>60</v>
      </c>
      <c r="D37" s="75"/>
      <c r="E37" s="76"/>
      <c r="F37" s="55">
        <v>110.00000000000001</v>
      </c>
      <c r="G37" s="13"/>
      <c r="H37" s="56" t="str">
        <f t="shared" si="0"/>
        <v/>
      </c>
      <c r="I37" s="18">
        <v>766</v>
      </c>
      <c r="J37" s="24" t="s">
        <v>24</v>
      </c>
      <c r="K37" s="57">
        <v>1760.0000000000002</v>
      </c>
      <c r="L37" s="58"/>
      <c r="M37" s="59" t="str">
        <f t="shared" si="1"/>
        <v/>
      </c>
    </row>
    <row r="38" spans="1:13" ht="14.1" customHeight="1">
      <c r="A38" s="1"/>
      <c r="B38" s="54">
        <v>726</v>
      </c>
      <c r="C38" s="74" t="s">
        <v>25</v>
      </c>
      <c r="D38" s="75"/>
      <c r="E38" s="76"/>
      <c r="F38" s="55">
        <v>275</v>
      </c>
      <c r="G38" s="13"/>
      <c r="H38" s="56" t="str">
        <f>IF(G38="","",SUM(F38*G38))</f>
        <v/>
      </c>
      <c r="I38" s="18">
        <v>767</v>
      </c>
      <c r="J38" s="24" t="s">
        <v>26</v>
      </c>
      <c r="K38" s="57">
        <v>33000</v>
      </c>
      <c r="L38" s="58"/>
      <c r="M38" s="59" t="str">
        <f t="shared" si="1"/>
        <v/>
      </c>
    </row>
    <row r="39" spans="1:13" ht="14.1" customHeight="1">
      <c r="A39" s="1"/>
      <c r="B39" s="54">
        <v>727</v>
      </c>
      <c r="C39" s="74" t="s">
        <v>27</v>
      </c>
      <c r="D39" s="75"/>
      <c r="E39" s="76"/>
      <c r="F39" s="55">
        <v>990.00000000000011</v>
      </c>
      <c r="G39" s="13"/>
      <c r="H39" s="56" t="str">
        <f t="shared" si="0"/>
        <v/>
      </c>
      <c r="I39" s="18">
        <v>768</v>
      </c>
      <c r="J39" s="24" t="s">
        <v>28</v>
      </c>
      <c r="K39" s="57">
        <v>1870.0000000000002</v>
      </c>
      <c r="L39" s="58"/>
      <c r="M39" s="59" t="str">
        <f t="shared" si="1"/>
        <v/>
      </c>
    </row>
    <row r="40" spans="1:13" ht="14.1" customHeight="1">
      <c r="A40" s="1"/>
      <c r="B40" s="54">
        <v>728</v>
      </c>
      <c r="C40" s="74" t="s">
        <v>29</v>
      </c>
      <c r="D40" s="75"/>
      <c r="E40" s="76"/>
      <c r="F40" s="55">
        <v>550</v>
      </c>
      <c r="G40" s="13"/>
      <c r="H40" s="56" t="str">
        <f t="shared" si="0"/>
        <v/>
      </c>
      <c r="I40" s="18">
        <v>769</v>
      </c>
      <c r="J40" s="24" t="s">
        <v>30</v>
      </c>
      <c r="K40" s="57">
        <v>1870.0000000000002</v>
      </c>
      <c r="L40" s="58"/>
      <c r="M40" s="59" t="str">
        <f t="shared" si="1"/>
        <v/>
      </c>
    </row>
    <row r="41" spans="1:13" ht="14.1" customHeight="1">
      <c r="A41" s="1"/>
      <c r="B41" s="54">
        <v>729</v>
      </c>
      <c r="C41" s="114" t="s">
        <v>61</v>
      </c>
      <c r="D41" s="115"/>
      <c r="E41" s="116"/>
      <c r="F41" s="55">
        <v>220.00000000000003</v>
      </c>
      <c r="G41" s="13"/>
      <c r="H41" s="56" t="str">
        <f t="shared" si="0"/>
        <v/>
      </c>
      <c r="I41" s="18">
        <v>770</v>
      </c>
      <c r="J41" s="61" t="s">
        <v>97</v>
      </c>
      <c r="K41" s="57">
        <v>770.00000000000011</v>
      </c>
      <c r="L41" s="58"/>
      <c r="M41" s="59" t="str">
        <f>IF(L41="","",SUM(K41*L41))</f>
        <v/>
      </c>
    </row>
    <row r="42" spans="1:13" ht="14.1" customHeight="1">
      <c r="A42" s="1"/>
      <c r="B42" s="54">
        <v>730</v>
      </c>
      <c r="C42" s="74" t="s">
        <v>31</v>
      </c>
      <c r="D42" s="75"/>
      <c r="E42" s="76"/>
      <c r="F42" s="55">
        <v>1100</v>
      </c>
      <c r="G42" s="13"/>
      <c r="H42" s="56" t="str">
        <f t="shared" si="0"/>
        <v/>
      </c>
      <c r="I42" s="18">
        <v>771</v>
      </c>
      <c r="J42" s="24" t="s">
        <v>32</v>
      </c>
      <c r="K42" s="57">
        <v>176</v>
      </c>
      <c r="L42" s="58"/>
      <c r="M42" s="59" t="str">
        <f t="shared" si="1"/>
        <v/>
      </c>
    </row>
    <row r="43" spans="1:13" ht="14.1" customHeight="1">
      <c r="A43" s="1"/>
      <c r="B43" s="54">
        <v>731</v>
      </c>
      <c r="C43" s="74" t="s">
        <v>62</v>
      </c>
      <c r="D43" s="75"/>
      <c r="E43" s="76"/>
      <c r="F43" s="55">
        <v>770.00000000000011</v>
      </c>
      <c r="G43" s="13"/>
      <c r="H43" s="56" t="str">
        <f t="shared" si="0"/>
        <v/>
      </c>
      <c r="I43" s="18">
        <v>772</v>
      </c>
      <c r="J43" s="24" t="s">
        <v>33</v>
      </c>
      <c r="K43" s="57">
        <v>1100</v>
      </c>
      <c r="L43" s="58"/>
      <c r="M43" s="59" t="str">
        <f t="shared" si="1"/>
        <v/>
      </c>
    </row>
    <row r="44" spans="1:13" ht="14.1" customHeight="1">
      <c r="A44" s="1"/>
      <c r="B44" s="54">
        <v>732</v>
      </c>
      <c r="C44" s="74" t="s">
        <v>63</v>
      </c>
      <c r="D44" s="75"/>
      <c r="E44" s="76"/>
      <c r="F44" s="55">
        <v>275</v>
      </c>
      <c r="G44" s="13"/>
      <c r="H44" s="56" t="str">
        <f t="shared" si="0"/>
        <v/>
      </c>
      <c r="I44" s="18">
        <v>773</v>
      </c>
      <c r="J44" s="24" t="s">
        <v>98</v>
      </c>
      <c r="K44" s="57">
        <v>242.00000000000003</v>
      </c>
      <c r="L44" s="58"/>
      <c r="M44" s="59" t="str">
        <f t="shared" si="1"/>
        <v/>
      </c>
    </row>
    <row r="45" spans="1:13" ht="14.1" customHeight="1">
      <c r="A45" s="1"/>
      <c r="B45" s="54">
        <v>733</v>
      </c>
      <c r="C45" s="74" t="s">
        <v>64</v>
      </c>
      <c r="D45" s="75"/>
      <c r="E45" s="76"/>
      <c r="F45" s="55">
        <v>880.00000000000011</v>
      </c>
      <c r="G45" s="13"/>
      <c r="H45" s="56" t="str">
        <f t="shared" si="0"/>
        <v/>
      </c>
      <c r="I45" s="18">
        <v>774</v>
      </c>
      <c r="J45" s="24" t="s">
        <v>34</v>
      </c>
      <c r="K45" s="57">
        <v>605</v>
      </c>
      <c r="L45" s="58"/>
      <c r="M45" s="59" t="str">
        <f t="shared" si="1"/>
        <v/>
      </c>
    </row>
    <row r="46" spans="1:13" ht="14.1" customHeight="1">
      <c r="A46" s="1"/>
      <c r="B46" s="54">
        <v>734</v>
      </c>
      <c r="C46" s="74" t="s">
        <v>65</v>
      </c>
      <c r="D46" s="75"/>
      <c r="E46" s="76"/>
      <c r="F46" s="55">
        <v>990.00000000000011</v>
      </c>
      <c r="G46" s="13"/>
      <c r="H46" s="56" t="str">
        <f t="shared" si="0"/>
        <v/>
      </c>
      <c r="I46" s="18">
        <v>775</v>
      </c>
      <c r="J46" s="25" t="s">
        <v>99</v>
      </c>
      <c r="K46" s="57">
        <v>1100</v>
      </c>
      <c r="L46" s="58"/>
      <c r="M46" s="59" t="str">
        <f t="shared" si="1"/>
        <v/>
      </c>
    </row>
    <row r="47" spans="1:13" ht="14.1" customHeight="1">
      <c r="A47" s="1"/>
      <c r="B47" s="54">
        <v>735</v>
      </c>
      <c r="C47" s="74" t="s">
        <v>66</v>
      </c>
      <c r="D47" s="75"/>
      <c r="E47" s="76"/>
      <c r="F47" s="55">
        <v>374.00000000000006</v>
      </c>
      <c r="G47" s="13"/>
      <c r="H47" s="56" t="str">
        <f t="shared" si="0"/>
        <v/>
      </c>
      <c r="I47" s="18">
        <v>776</v>
      </c>
      <c r="J47" s="24" t="s">
        <v>100</v>
      </c>
      <c r="K47" s="62">
        <v>990.00000000000011</v>
      </c>
      <c r="L47" s="58"/>
      <c r="M47" s="59" t="str">
        <f t="shared" si="1"/>
        <v/>
      </c>
    </row>
    <row r="48" spans="1:13" ht="14.1" customHeight="1">
      <c r="A48" s="1"/>
      <c r="B48" s="54">
        <v>736</v>
      </c>
      <c r="C48" s="110" t="s">
        <v>67</v>
      </c>
      <c r="D48" s="111"/>
      <c r="E48" s="112"/>
      <c r="F48" s="55">
        <v>297</v>
      </c>
      <c r="G48" s="13"/>
      <c r="H48" s="56" t="str">
        <f>IF(G48="","",SUM(F48*G48))</f>
        <v/>
      </c>
      <c r="I48" s="107" t="s">
        <v>81</v>
      </c>
      <c r="J48" s="113"/>
      <c r="K48" s="109">
        <f>SUM(H13:H53, M13:M47)</f>
        <v>0</v>
      </c>
      <c r="L48" s="109"/>
      <c r="M48" s="63" t="s">
        <v>104</v>
      </c>
    </row>
    <row r="49" spans="1:13" ht="14.1" customHeight="1">
      <c r="A49" s="1"/>
      <c r="B49" s="54">
        <v>737</v>
      </c>
      <c r="C49" s="110" t="s">
        <v>35</v>
      </c>
      <c r="D49" s="111"/>
      <c r="E49" s="112"/>
      <c r="F49" s="55">
        <v>297</v>
      </c>
      <c r="G49" s="13"/>
      <c r="H49" s="56" t="str">
        <f t="shared" si="0"/>
        <v/>
      </c>
      <c r="I49" s="107" t="s">
        <v>82</v>
      </c>
      <c r="J49" s="108"/>
      <c r="K49" s="15"/>
      <c r="L49" s="64"/>
      <c r="M49" s="63" t="s">
        <v>104</v>
      </c>
    </row>
    <row r="50" spans="1:13" ht="14.1" customHeight="1">
      <c r="A50" s="1"/>
      <c r="B50" s="54">
        <v>738</v>
      </c>
      <c r="C50" s="74" t="s">
        <v>68</v>
      </c>
      <c r="D50" s="75"/>
      <c r="E50" s="76"/>
      <c r="F50" s="55">
        <v>297</v>
      </c>
      <c r="G50" s="13"/>
      <c r="H50" s="56" t="str">
        <f t="shared" si="0"/>
        <v/>
      </c>
      <c r="I50" s="107" t="s">
        <v>83</v>
      </c>
      <c r="J50" s="108"/>
      <c r="K50" s="64"/>
      <c r="L50" s="64"/>
      <c r="M50" s="63" t="s">
        <v>104</v>
      </c>
    </row>
    <row r="51" spans="1:13" ht="14.1" customHeight="1">
      <c r="A51" s="1"/>
      <c r="B51" s="54">
        <v>739</v>
      </c>
      <c r="C51" s="74" t="s">
        <v>69</v>
      </c>
      <c r="D51" s="75"/>
      <c r="E51" s="76"/>
      <c r="F51" s="55">
        <v>297</v>
      </c>
      <c r="G51" s="13"/>
      <c r="H51" s="56" t="str">
        <f t="shared" si="0"/>
        <v/>
      </c>
      <c r="I51" s="107" t="s">
        <v>84</v>
      </c>
      <c r="J51" s="108"/>
      <c r="K51" s="109">
        <f>SUM(K48:L50)</f>
        <v>0</v>
      </c>
      <c r="L51" s="109"/>
      <c r="M51" s="63" t="s">
        <v>104</v>
      </c>
    </row>
    <row r="52" spans="1:13" ht="14.1" customHeight="1">
      <c r="A52" s="1"/>
      <c r="B52" s="54">
        <v>740</v>
      </c>
      <c r="C52" s="74" t="s">
        <v>36</v>
      </c>
      <c r="D52" s="75"/>
      <c r="E52" s="76"/>
      <c r="F52" s="55">
        <v>297</v>
      </c>
      <c r="G52" s="13"/>
      <c r="H52" s="56" t="str">
        <f t="shared" si="0"/>
        <v/>
      </c>
      <c r="I52" s="65" t="s">
        <v>85</v>
      </c>
      <c r="J52" s="26"/>
      <c r="K52" s="26"/>
      <c r="L52" s="26"/>
      <c r="M52" s="42"/>
    </row>
    <row r="53" spans="1:13" ht="14.1" customHeight="1">
      <c r="A53" s="1"/>
      <c r="B53" s="54">
        <v>741</v>
      </c>
      <c r="C53" s="74" t="s">
        <v>70</v>
      </c>
      <c r="D53" s="75"/>
      <c r="E53" s="76"/>
      <c r="F53" s="55">
        <v>418.00000000000006</v>
      </c>
      <c r="G53" s="13"/>
      <c r="H53" s="66" t="str">
        <f t="shared" si="0"/>
        <v/>
      </c>
      <c r="I53" s="19"/>
      <c r="J53" s="27"/>
      <c r="K53" s="27"/>
      <c r="L53" s="27"/>
      <c r="M53" s="43"/>
    </row>
    <row r="54" spans="1:13" ht="14.1" customHeight="1">
      <c r="A54" s="1"/>
      <c r="B54" s="2" t="s">
        <v>40</v>
      </c>
      <c r="C54" s="1"/>
      <c r="D54" s="1"/>
      <c r="E54" s="1"/>
      <c r="F54" s="1"/>
      <c r="G54" s="1"/>
      <c r="H54" s="1"/>
      <c r="I54" s="20"/>
      <c r="J54" s="1"/>
      <c r="K54" s="1"/>
      <c r="L54" s="1"/>
      <c r="M54" s="1"/>
    </row>
    <row r="55" spans="1:13" ht="14.1" customHeight="1">
      <c r="A55" s="1"/>
      <c r="B55" s="3" t="s">
        <v>41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4.1" customHeight="1">
      <c r="A56" s="1"/>
      <c r="B56" s="4" t="s">
        <v>42</v>
      </c>
      <c r="C56" s="1"/>
      <c r="D56" s="1"/>
      <c r="E56" s="1"/>
      <c r="F56" s="1"/>
      <c r="G56" s="1"/>
      <c r="H56" s="1"/>
      <c r="I56" s="1"/>
      <c r="J56" s="1"/>
      <c r="K56" s="1"/>
      <c r="L56" s="33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5"/>
      <c r="L57" s="33"/>
      <c r="M57" s="1"/>
    </row>
  </sheetData>
  <mergeCells count="61">
    <mergeCell ref="C53:E53"/>
    <mergeCell ref="H2:J2"/>
    <mergeCell ref="L2:M2"/>
    <mergeCell ref="C50:E50"/>
    <mergeCell ref="I50:J50"/>
    <mergeCell ref="C51:E51"/>
    <mergeCell ref="I51:J51"/>
    <mergeCell ref="K51:L51"/>
    <mergeCell ref="C52:E52"/>
    <mergeCell ref="C47:E47"/>
    <mergeCell ref="C48:E48"/>
    <mergeCell ref="I48:J48"/>
    <mergeCell ref="K48:L48"/>
    <mergeCell ref="C49:E49"/>
    <mergeCell ref="I49:J49"/>
    <mergeCell ref="C41:E41"/>
    <mergeCell ref="C42:E42"/>
    <mergeCell ref="C43:E43"/>
    <mergeCell ref="C44:E44"/>
    <mergeCell ref="C45:E45"/>
    <mergeCell ref="C46:E46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I8:J8"/>
    <mergeCell ref="C9:F9"/>
    <mergeCell ref="A1:B2"/>
    <mergeCell ref="C16:E16"/>
    <mergeCell ref="C1:F1"/>
    <mergeCell ref="G1:G2"/>
    <mergeCell ref="C2:F2"/>
    <mergeCell ref="C3:C5"/>
    <mergeCell ref="D3:D6"/>
    <mergeCell ref="C8:F8"/>
    <mergeCell ref="G8:H8"/>
    <mergeCell ref="C10:F10"/>
    <mergeCell ref="C12:E12"/>
    <mergeCell ref="C13:E13"/>
    <mergeCell ref="C14:E14"/>
    <mergeCell ref="C15:E15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DT03_USER</dc:creator>
  <cp:lastModifiedBy>DT01_USER</cp:lastModifiedBy>
  <cp:lastPrinted>2023-01-25T02:12:39Z</cp:lastPrinted>
  <dcterms:created xsi:type="dcterms:W3CDTF">2023-01-25T02:03:56Z</dcterms:created>
  <dcterms:modified xsi:type="dcterms:W3CDTF">2023-01-25T07:24:46Z</dcterms:modified>
</cp:coreProperties>
</file>